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低效工业用地" sheetId="2" r:id="rId1"/>
  </sheets>
  <definedNames>
    <definedName name="_xlnm._FilterDatabase" localSheetId="0" hidden="1">低效工业用地!$A$4:$Q$12</definedName>
    <definedName name="_xlnm.Print_Area" localSheetId="0">低效工业用地!$A$1:$Q$12</definedName>
    <definedName name="_xlnm.Print_Titles" localSheetId="0">低效工业用地!$4:$5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<sst xmlns="http://schemas.openxmlformats.org/spreadsheetml/2006/main" count="80" uniqueCount="56">
  <si>
    <t>附件1</t>
  </si>
  <si>
    <t>2025年低效用地再开发（“工改”）项目申报表</t>
  </si>
  <si>
    <t>填报镇街： 中山市人民政府西区街道办事处</t>
  </si>
  <si>
    <t>序号</t>
  </si>
  <si>
    <t>镇街</t>
  </si>
  <si>
    <t>项目编号</t>
  </si>
  <si>
    <t>项目名称</t>
  </si>
  <si>
    <t>项目概况</t>
  </si>
  <si>
    <t>实施方式</t>
  </si>
  <si>
    <t>项目类型</t>
  </si>
  <si>
    <t>改造类型（主体）</t>
  </si>
  <si>
    <t>改造模式</t>
  </si>
  <si>
    <t>实施建设类型</t>
  </si>
  <si>
    <t>拟投资额（万元）</t>
  </si>
  <si>
    <t>项目占地面积（亩）</t>
  </si>
  <si>
    <t>2025年拟拆除整理用地面积（亩）</t>
  </si>
  <si>
    <t>进展情况及存在问题</t>
  </si>
  <si>
    <t>2025年拟投入资金（万元）</t>
  </si>
  <si>
    <t>备注</t>
  </si>
  <si>
    <t>政府投资</t>
  </si>
  <si>
    <t>社会投资</t>
  </si>
  <si>
    <t>（1）</t>
  </si>
  <si>
    <t>（2）</t>
  </si>
  <si>
    <t>（3）</t>
  </si>
  <si>
    <t>（4）</t>
  </si>
  <si>
    <t>（5）</t>
  </si>
  <si>
    <t>（6）</t>
  </si>
  <si>
    <t>（7）</t>
  </si>
  <si>
    <t>（8）</t>
  </si>
  <si>
    <t>（9）</t>
  </si>
  <si>
    <t>（10）</t>
  </si>
  <si>
    <t>（11）</t>
  </si>
  <si>
    <t>（12）</t>
  </si>
  <si>
    <t>（13）</t>
  </si>
  <si>
    <t>（14）</t>
  </si>
  <si>
    <t>（15）</t>
  </si>
  <si>
    <t>（16）</t>
  </si>
  <si>
    <t>（17）</t>
  </si>
  <si>
    <t>西区街道</t>
  </si>
  <si>
    <t>XQ-0005</t>
  </si>
  <si>
    <t>隆平智造升级区项目一</t>
  </si>
  <si>
    <t>拟实施政府整备私人国有出让工业用地后采取公开出让等方式实施改造，改造为以智能制造、先进制造业为产业发展方向，计划引入智能制造产业、新能源汽车及配套产业、信息技术产业三大产业，定位为集共性工厂、产品研发、配套服务等功能于一体的智能制造产业园</t>
  </si>
  <si>
    <t>全面改造</t>
  </si>
  <si>
    <t>工改工</t>
  </si>
  <si>
    <t>政府整备改造</t>
  </si>
  <si>
    <t>政府收储模式</t>
  </si>
  <si>
    <t>编制改造方案</t>
  </si>
  <si>
    <t>政府收储整备协商中</t>
  </si>
  <si>
    <t>XQ-0006</t>
  </si>
  <si>
    <t>隆平智造升级区项目二</t>
  </si>
  <si>
    <t>XQ-0007</t>
  </si>
  <si>
    <t>隆平智造升级区项目三</t>
  </si>
  <si>
    <t>XQ-0008</t>
  </si>
  <si>
    <t>隆平智造升级区项目四</t>
  </si>
  <si>
    <t>合计</t>
  </si>
  <si>
    <t xml:space="preserve">填表说明：
1.（3）“项目编号”为镇区名称缩写+4位数流水号，如火炬区：HJQ-0002，2025年项目如与2024年项目重复，应为同一编号；
2.（6）-（10）、（17）-（19）、（21）-（22）为下拉列表，请选填对应内容。
3.（10）“实施建设类型”，如项目为编制和报批改造方案实施建设的，则选择“编制改造方案”；如项目为不编制和报批改造方案直接报建实施建设的，选择“直接报建”；如项目为拆除后不再建设的，则选择“无”；
4.（13）2025年拟拆除整理用地面积为2025年计划拆除整理用地面积，2025年之前已完成拆除整理的面积不计入本次统计范围。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</si>
</sst>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1"/>
      <color indexed="8"/>
      <name val="宋体"/>
      <charset val="134"/>
    </font>
    <font>
      <sz val="18"/>
      <color indexed="8"/>
      <name val="宋体"/>
      <charset val="134"/>
    </font>
    <font>
      <sz val="16"/>
      <color indexed="8"/>
      <name val="宋体"/>
      <charset val="134"/>
    </font>
    <font>
      <sz val="16"/>
      <color indexed="8"/>
      <name val="黑体"/>
      <charset val="134"/>
    </font>
    <font>
      <sz val="28"/>
      <color indexed="8"/>
      <name val="方正小标宋简体"/>
      <charset val="134"/>
    </font>
    <font>
      <sz val="18"/>
      <color indexed="8"/>
      <name val="黑体"/>
      <charset val="134"/>
    </font>
    <font>
      <sz val="16"/>
      <name val="宋体"/>
      <charset val="134"/>
    </font>
    <font>
      <sz val="18"/>
      <name val="宋体"/>
      <charset val="134"/>
    </font>
    <font>
      <sz val="16"/>
      <name val="宋体"/>
      <charset val="134"/>
      <scheme val="minor"/>
    </font>
    <font>
      <sz val="11"/>
      <name val="黑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 fillId="0" borderId="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49" fontId="2" fillId="0" borderId="0" xfId="0" applyNumberFormat="1" applyFont="1" applyFill="1" applyAlignment="1">
      <alignment vertical="center"/>
    </xf>
    <xf numFmtId="0" fontId="3"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3" fillId="0" borderId="0" xfId="0" applyFont="1" applyFill="1" applyAlignment="1">
      <alignment horizontal="left" vertical="center" wrapText="1"/>
    </xf>
    <xf numFmtId="0" fontId="6" fillId="0" borderId="1" xfId="0" applyFont="1" applyFill="1" applyBorder="1" applyAlignment="1">
      <alignment vertical="center"/>
    </xf>
    <xf numFmtId="176" fontId="9"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Q13"/>
  <sheetViews>
    <sheetView tabSelected="1" zoomScale="40" zoomScaleNormal="40" workbookViewId="0">
      <pane xSplit="2" topLeftCell="C1" activePane="topRight" state="frozen"/>
      <selection/>
      <selection pane="topRight" activeCell="M7" sqref="M7"/>
    </sheetView>
  </sheetViews>
  <sheetFormatPr defaultColWidth="9" defaultRowHeight="13.5"/>
  <cols>
    <col min="1" max="1" width="10" style="5" customWidth="1"/>
    <col min="2" max="2" width="15.8833333333333" style="1" customWidth="1"/>
    <col min="3" max="3" width="11.3833333333333" style="6" customWidth="1"/>
    <col min="4" max="4" width="20" style="1" customWidth="1"/>
    <col min="5" max="5" width="75.45" style="1" customWidth="1"/>
    <col min="6" max="6" width="11.95" style="1" customWidth="1"/>
    <col min="7" max="7" width="11.0666666666667" style="1" customWidth="1"/>
    <col min="8" max="8" width="17.575" style="1" customWidth="1"/>
    <col min="9" max="9" width="15.15" style="1" customWidth="1"/>
    <col min="10" max="10" width="20.2" style="1" customWidth="1"/>
    <col min="11" max="11" width="17.3666666666667" style="1" customWidth="1"/>
    <col min="12" max="12" width="17.975" style="1" customWidth="1"/>
    <col min="13" max="13" width="21.4083333333333" style="1" customWidth="1"/>
    <col min="14" max="14" width="25.225" style="1" customWidth="1"/>
    <col min="15" max="15" width="18.0333333333333" style="1" customWidth="1"/>
    <col min="16" max="16" width="19.6416666666667" style="1" customWidth="1"/>
    <col min="17" max="17" width="13.7333333333333" style="1" customWidth="1"/>
    <col min="18" max="18" width="14.6333333333333" style="1" customWidth="1"/>
    <col min="19" max="19" width="17.25" style="1" customWidth="1"/>
    <col min="20" max="20" width="14.6333333333333" style="1" customWidth="1"/>
    <col min="21" max="21" width="17.25" style="1" customWidth="1"/>
    <col min="22" max="22" width="14.5" style="1" customWidth="1"/>
    <col min="23" max="23" width="14.8833333333333" style="1" customWidth="1"/>
    <col min="24" max="24" width="14.5" style="1" customWidth="1"/>
    <col min="25" max="25" width="14.8833333333333" style="1" customWidth="1"/>
    <col min="26" max="26" width="14.6333333333333" style="1" customWidth="1"/>
    <col min="27" max="27" width="14.8833333333333" style="1" customWidth="1"/>
    <col min="28" max="28" width="14.5" style="1" customWidth="1"/>
    <col min="29" max="29" width="26.6333333333333" style="1" customWidth="1"/>
    <col min="30" max="30" width="14.5" style="1" customWidth="1"/>
    <col min="31" max="31" width="29" style="1" customWidth="1"/>
    <col min="32" max="32" width="14.5" style="1" customWidth="1"/>
    <col min="33" max="33" width="17.8833333333333" style="1" customWidth="1"/>
    <col min="34" max="34" width="19.1333333333333" style="1" customWidth="1"/>
    <col min="35" max="16384" width="9" style="1"/>
  </cols>
  <sheetData>
    <row r="1" ht="33" customHeight="1" spans="1:2">
      <c r="A1" s="7" t="s">
        <v>0</v>
      </c>
      <c r="B1" s="7"/>
    </row>
    <row r="2" s="1" customFormat="1" ht="55" customHeight="1" spans="1:17">
      <c r="A2" s="8" t="s">
        <v>1</v>
      </c>
      <c r="B2" s="9"/>
      <c r="C2" s="9"/>
      <c r="D2" s="9"/>
      <c r="E2" s="9"/>
      <c r="F2" s="9"/>
      <c r="G2" s="9"/>
      <c r="H2" s="9"/>
      <c r="I2" s="9"/>
      <c r="J2" s="9"/>
      <c r="K2" s="9"/>
      <c r="L2" s="9"/>
      <c r="M2" s="9"/>
      <c r="N2" s="9"/>
      <c r="O2" s="9"/>
      <c r="P2" s="9"/>
      <c r="Q2" s="9"/>
    </row>
    <row r="3" s="2" customFormat="1" ht="51.95" customHeight="1" spans="1:1">
      <c r="A3" s="2" t="s">
        <v>2</v>
      </c>
    </row>
    <row r="4" s="2" customFormat="1" ht="45" customHeight="1" spans="1:17">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9" t="s">
        <v>17</v>
      </c>
      <c r="P4" s="19"/>
      <c r="Q4" s="10" t="s">
        <v>18</v>
      </c>
    </row>
    <row r="5" s="2" customFormat="1" ht="96" customHeight="1" spans="1:17">
      <c r="A5" s="10"/>
      <c r="B5" s="10"/>
      <c r="C5" s="10"/>
      <c r="D5" s="10"/>
      <c r="E5" s="10"/>
      <c r="F5" s="10"/>
      <c r="G5" s="10"/>
      <c r="H5" s="10"/>
      <c r="I5" s="10"/>
      <c r="J5" s="10"/>
      <c r="K5" s="10"/>
      <c r="L5" s="10"/>
      <c r="M5" s="10"/>
      <c r="N5" s="10"/>
      <c r="O5" s="10" t="s">
        <v>19</v>
      </c>
      <c r="P5" s="10" t="s">
        <v>20</v>
      </c>
      <c r="Q5" s="10"/>
    </row>
    <row r="6" s="3" customFormat="1" ht="33" customHeight="1" spans="1:17">
      <c r="A6" s="11" t="s">
        <v>21</v>
      </c>
      <c r="B6" s="11" t="s">
        <v>22</v>
      </c>
      <c r="C6" s="11" t="s">
        <v>23</v>
      </c>
      <c r="D6" s="11" t="s">
        <v>24</v>
      </c>
      <c r="E6" s="11" t="s">
        <v>25</v>
      </c>
      <c r="F6" s="11" t="s">
        <v>26</v>
      </c>
      <c r="G6" s="11" t="s">
        <v>27</v>
      </c>
      <c r="H6" s="11" t="s">
        <v>28</v>
      </c>
      <c r="I6" s="11" t="s">
        <v>29</v>
      </c>
      <c r="J6" s="11" t="s">
        <v>30</v>
      </c>
      <c r="K6" s="11" t="s">
        <v>31</v>
      </c>
      <c r="L6" s="11" t="s">
        <v>32</v>
      </c>
      <c r="M6" s="11" t="s">
        <v>33</v>
      </c>
      <c r="N6" s="11" t="s">
        <v>34</v>
      </c>
      <c r="O6" s="11" t="s">
        <v>35</v>
      </c>
      <c r="P6" s="11" t="s">
        <v>36</v>
      </c>
      <c r="Q6" s="11" t="s">
        <v>37</v>
      </c>
    </row>
    <row r="7" s="4" customFormat="1" ht="140" customHeight="1" spans="1:17">
      <c r="A7" s="12">
        <v>1</v>
      </c>
      <c r="B7" s="13" t="s">
        <v>38</v>
      </c>
      <c r="C7" s="13" t="s">
        <v>39</v>
      </c>
      <c r="D7" s="13" t="s">
        <v>40</v>
      </c>
      <c r="E7" s="13" t="s">
        <v>41</v>
      </c>
      <c r="F7" s="14" t="s">
        <v>42</v>
      </c>
      <c r="G7" s="14" t="s">
        <v>43</v>
      </c>
      <c r="H7" s="14" t="s">
        <v>44</v>
      </c>
      <c r="I7" s="14" t="s">
        <v>45</v>
      </c>
      <c r="J7" s="14" t="s">
        <v>46</v>
      </c>
      <c r="K7" s="14">
        <v>40000</v>
      </c>
      <c r="L7" s="20">
        <f>(32400+13289.9)*0.0015</f>
        <v>68.53485</v>
      </c>
      <c r="M7" s="20">
        <v>68.53</v>
      </c>
      <c r="N7" s="12" t="s">
        <v>47</v>
      </c>
      <c r="O7" s="14">
        <v>10280</v>
      </c>
      <c r="P7" s="14">
        <f>K7-O7</f>
        <v>29720</v>
      </c>
      <c r="Q7" s="22"/>
    </row>
    <row r="8" s="4" customFormat="1" ht="140" customHeight="1" spans="1:17">
      <c r="A8" s="12">
        <v>2</v>
      </c>
      <c r="B8" s="13" t="s">
        <v>38</v>
      </c>
      <c r="C8" s="13" t="s">
        <v>48</v>
      </c>
      <c r="D8" s="13" t="s">
        <v>49</v>
      </c>
      <c r="E8" s="13" t="s">
        <v>41</v>
      </c>
      <c r="F8" s="14" t="s">
        <v>42</v>
      </c>
      <c r="G8" s="14" t="s">
        <v>43</v>
      </c>
      <c r="H8" s="14" t="s">
        <v>44</v>
      </c>
      <c r="I8" s="14" t="s">
        <v>45</v>
      </c>
      <c r="J8" s="14" t="s">
        <v>46</v>
      </c>
      <c r="K8" s="14">
        <v>20600</v>
      </c>
      <c r="L8" s="20">
        <f>22965.2*0.0015</f>
        <v>34.4478</v>
      </c>
      <c r="M8" s="20">
        <f>L8</f>
        <v>34.4478</v>
      </c>
      <c r="N8" s="12" t="s">
        <v>47</v>
      </c>
      <c r="O8" s="14">
        <v>5100</v>
      </c>
      <c r="P8" s="14">
        <f>K8-O8</f>
        <v>15500</v>
      </c>
      <c r="Q8" s="22"/>
    </row>
    <row r="9" s="4" customFormat="1" ht="140" customHeight="1" spans="1:17">
      <c r="A9" s="12">
        <v>3</v>
      </c>
      <c r="B9" s="13" t="s">
        <v>38</v>
      </c>
      <c r="C9" s="13" t="s">
        <v>50</v>
      </c>
      <c r="D9" s="13" t="s">
        <v>51</v>
      </c>
      <c r="E9" s="13" t="s">
        <v>41</v>
      </c>
      <c r="F9" s="14" t="s">
        <v>42</v>
      </c>
      <c r="G9" s="14" t="s">
        <v>43</v>
      </c>
      <c r="H9" s="14" t="s">
        <v>44</v>
      </c>
      <c r="I9" s="14" t="s">
        <v>45</v>
      </c>
      <c r="J9" s="14" t="s">
        <v>46</v>
      </c>
      <c r="K9" s="14">
        <v>13600</v>
      </c>
      <c r="L9" s="20">
        <f>15113.4*0.0015</f>
        <v>22.6701</v>
      </c>
      <c r="M9" s="20">
        <f>L9</f>
        <v>22.6701</v>
      </c>
      <c r="N9" s="12" t="s">
        <v>47</v>
      </c>
      <c r="O9" s="14">
        <v>3400</v>
      </c>
      <c r="P9" s="14">
        <f>K9-O9</f>
        <v>10200</v>
      </c>
      <c r="Q9" s="22"/>
    </row>
    <row r="10" s="4" customFormat="1" ht="140" customHeight="1" spans="1:17">
      <c r="A10" s="12">
        <v>4</v>
      </c>
      <c r="B10" s="13" t="s">
        <v>38</v>
      </c>
      <c r="C10" s="13" t="s">
        <v>52</v>
      </c>
      <c r="D10" s="13" t="s">
        <v>53</v>
      </c>
      <c r="E10" s="13" t="s">
        <v>41</v>
      </c>
      <c r="F10" s="14" t="s">
        <v>42</v>
      </c>
      <c r="G10" s="14" t="s">
        <v>43</v>
      </c>
      <c r="H10" s="14" t="s">
        <v>44</v>
      </c>
      <c r="I10" s="14" t="s">
        <v>45</v>
      </c>
      <c r="J10" s="14" t="s">
        <v>46</v>
      </c>
      <c r="K10" s="14">
        <v>6500</v>
      </c>
      <c r="L10" s="20">
        <f>7308.92*0.0015</f>
        <v>10.96338</v>
      </c>
      <c r="M10" s="20">
        <f>L10</f>
        <v>10.96338</v>
      </c>
      <c r="N10" s="12" t="s">
        <v>47</v>
      </c>
      <c r="O10" s="14">
        <v>1644</v>
      </c>
      <c r="P10" s="14">
        <f>K10-O10</f>
        <v>4856</v>
      </c>
      <c r="Q10" s="22"/>
    </row>
    <row r="11" s="2" customFormat="1" ht="54.95" customHeight="1" spans="1:17">
      <c r="A11" s="15" t="s">
        <v>54</v>
      </c>
      <c r="B11" s="15"/>
      <c r="C11" s="15"/>
      <c r="D11" s="15"/>
      <c r="E11" s="16"/>
      <c r="F11" s="15"/>
      <c r="G11" s="15"/>
      <c r="H11" s="15"/>
      <c r="I11" s="15"/>
      <c r="J11" s="15"/>
      <c r="K11" s="21">
        <f>SUM(K7:K10)</f>
        <v>80700</v>
      </c>
      <c r="L11" s="21">
        <f>SUM(L7:L10)</f>
        <v>136.61613</v>
      </c>
      <c r="M11" s="21">
        <f>SUM(M7:M10)</f>
        <v>136.61128</v>
      </c>
      <c r="N11" s="21"/>
      <c r="O11" s="21">
        <f>SUM(O7:O10)</f>
        <v>20424</v>
      </c>
      <c r="P11" s="21">
        <f>SUM(P7:P10)</f>
        <v>60276</v>
      </c>
      <c r="Q11" s="23"/>
    </row>
    <row r="12" s="1" customFormat="1" ht="163" customHeight="1" spans="1:17">
      <c r="A12" s="17" t="s">
        <v>55</v>
      </c>
      <c r="B12" s="17"/>
      <c r="C12" s="17"/>
      <c r="D12" s="17"/>
      <c r="E12" s="17"/>
      <c r="F12" s="17"/>
      <c r="G12" s="17"/>
      <c r="H12" s="17"/>
      <c r="I12" s="17"/>
      <c r="J12" s="17"/>
      <c r="K12" s="17"/>
      <c r="L12" s="17"/>
      <c r="M12" s="17"/>
      <c r="N12" s="17"/>
      <c r="O12" s="17"/>
      <c r="P12" s="17"/>
      <c r="Q12" s="17"/>
    </row>
    <row r="13" s="1" customFormat="1" ht="209" customHeight="1" spans="1:13">
      <c r="A13" s="18"/>
      <c r="B13" s="18"/>
      <c r="C13" s="18"/>
      <c r="D13" s="18"/>
      <c r="E13" s="18"/>
      <c r="F13" s="18"/>
      <c r="G13" s="18"/>
      <c r="H13" s="18"/>
      <c r="I13" s="18"/>
      <c r="J13" s="18"/>
      <c r="K13" s="18"/>
      <c r="L13" s="18"/>
      <c r="M13" s="18"/>
    </row>
  </sheetData>
  <mergeCells count="22">
    <mergeCell ref="A1:B1"/>
    <mergeCell ref="A2:Q2"/>
    <mergeCell ref="A3:Q3"/>
    <mergeCell ref="O4:P4"/>
    <mergeCell ref="A11:D11"/>
    <mergeCell ref="A12:Q12"/>
    <mergeCell ref="A13:M13"/>
    <mergeCell ref="A4:A5"/>
    <mergeCell ref="B4:B5"/>
    <mergeCell ref="C4:C5"/>
    <mergeCell ref="D4:D5"/>
    <mergeCell ref="E4:E5"/>
    <mergeCell ref="F4:F5"/>
    <mergeCell ref="G4:G5"/>
    <mergeCell ref="H4:H5"/>
    <mergeCell ref="I4:I5"/>
    <mergeCell ref="J4:J5"/>
    <mergeCell ref="K4:K5"/>
    <mergeCell ref="L4:L5"/>
    <mergeCell ref="M4:M5"/>
    <mergeCell ref="N4:N5"/>
    <mergeCell ref="Q4:Q5"/>
  </mergeCells>
  <dataValidations count="5">
    <dataValidation type="list" allowBlank="1" showInputMessage="1" showErrorMessage="1" sqref="F7:F10">
      <formula1>"全面改造,局部改造,微改造"</formula1>
    </dataValidation>
    <dataValidation type="list" allowBlank="1" showInputMessage="1" showErrorMessage="1" sqref="G7:G10">
      <formula1>"工改工,工改住,工改商,工改公服,生态修复,其他改工"</formula1>
    </dataValidation>
    <dataValidation type="list" allowBlank="1" showInputMessage="1" showErrorMessage="1" sqref="H7:H10">
      <formula1>"权利人自主改造,政府整备改造,合作改造"</formula1>
    </dataValidation>
    <dataValidation type="list" allowBlank="1" showInputMessage="1" showErrorMessage="1" sqref="I7:I10">
      <formula1>"村企合作模式,政府挂账收储模式,政府收储模式,企业自主改造模式,村（社区）自主改造模式,其他模式"</formula1>
    </dataValidation>
    <dataValidation type="list" allowBlank="1" showInputMessage="1" showErrorMessage="1" sqref="J7:J10">
      <formula1>"编制改造方案,直接报建,无"</formula1>
    </dataValidation>
  </dataValidations>
  <printOptions horizontalCentered="1"/>
  <pageMargins left="0.0777777777777778" right="0.0388888888888889" top="0.0777777777777778" bottom="0.0777777777777778" header="0.511805555555556" footer="0.511805555555556"/>
  <pageSetup paperSize="8" scale="61" fitToHeight="0" orientation="landscape" horizontalDpi="600"/>
  <headerFooter/>
  <ignoredErrors>
    <ignoredError sqref="K6:Q6 A6:I6" numberStoredAsText="1"/>
  </ignoredErrors>
</worksheet>
</file>

<file path=docProps/app.xml><?xml version="1.0" encoding="utf-8"?>
<Properties xmlns="http://schemas.openxmlformats.org/officeDocument/2006/extended-properties" xmlns:vt="http://schemas.openxmlformats.org/officeDocument/2006/docPropsVTypes">
  <Company>市国土资源局</Company>
  <Application>WPS 表格</Application>
  <HeadingPairs>
    <vt:vector size="2" baseType="variant">
      <vt:variant>
        <vt:lpstr>工作表</vt:lpstr>
      </vt:variant>
      <vt:variant>
        <vt:i4>1</vt:i4>
      </vt:variant>
    </vt:vector>
  </HeadingPairs>
  <TitlesOfParts>
    <vt:vector size="1" baseType="lpstr">
      <vt:lpstr>低效工业用地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李晓明</dc:creator>
  <cp:lastModifiedBy>Ta陈小坚</cp:lastModifiedBy>
  <dcterms:created xsi:type="dcterms:W3CDTF">2023-01-31T03:58:00Z</dcterms:created>
  <dcterms:modified xsi:type="dcterms:W3CDTF">2025-03-20T07:35:07Z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A1E986288C2F4995900CB406E8920128_13</vt:lpwstr>
  </property>
</Properties>
</file>