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<sst xmlns="http://schemas.openxmlformats.org/spreadsheetml/2006/main" count="72" uniqueCount="35">
  <si>
    <t>2024年中山市南朗街道养殖池塘与尾水治理项目补助资金发放表</t>
  </si>
  <si>
    <t>序号</t>
  </si>
  <si>
    <t>镇(街)</t>
  </si>
  <si>
    <t>项目名称</t>
  </si>
  <si>
    <t>实施主体</t>
  </si>
  <si>
    <t>项目类别</t>
  </si>
  <si>
    <t>核定面积 (亩)</t>
  </si>
  <si>
    <t>是否通过验收</t>
  </si>
  <si>
    <t>核定建设费用（元）</t>
  </si>
  <si>
    <t>补贴标准(元/亩 )</t>
  </si>
  <si>
    <t>补贴金额(元)</t>
  </si>
  <si>
    <t>南朗</t>
  </si>
  <si>
    <t>2024年中山市南朗街道关塘贝外村养殖池塘升级改造与尾水治理项目</t>
  </si>
  <si>
    <t>中山市南朗镇关塘股份合作经济联合社</t>
  </si>
  <si>
    <t>标准生产型</t>
  </si>
  <si>
    <t>是</t>
  </si>
  <si>
    <t>2023年中山市南朗街道崖口村集益养殖池塘升级改造与尾水治理项目</t>
  </si>
  <si>
    <t>中山市南朗镇崖口股份合作经济联合社</t>
  </si>
  <si>
    <t>2023年中山市南朗街道建发公司(建发公司)养殖池塘升级改造和尾水治理项目</t>
  </si>
  <si>
    <t>中山市南朗街道建设发展公司</t>
  </si>
  <si>
    <t>2023年中山市南朗街道左步村(两乡冲第二片区、大茅沥边围)养殖池塘升级改造和尾水治理项目</t>
  </si>
  <si>
    <t>中山市南朗镇左步股份合作经济联合社</t>
  </si>
  <si>
    <t>2023年中山市南朗街道泮沙村（顷八围、沙元坑鱼塘）养殖池塘升级改造和尾水治理项目</t>
  </si>
  <si>
    <t>中山市南朗街道泮沙股份合作经济联合社</t>
  </si>
  <si>
    <t>简易生态型</t>
  </si>
  <si>
    <t>2023年中山市南朗街道泮沙村(过水埔、上炎花、烟松林、上伦敦)养殖池塘升级改造和尾水治理项目</t>
  </si>
  <si>
    <t>2023年中山市南朗街道泮沙村(戴思乐试点区)养殖池塘升级改造和尾水治理项目</t>
  </si>
  <si>
    <t>2023年中山市南朗街道龙穴村(三角围、四方围、哨所围)养殖池塘升级改造和尾水治理项目</t>
  </si>
  <si>
    <t>中山市南朗镇龙穴股份合作经济联合社</t>
  </si>
  <si>
    <t>2023年中山市南朗街道龙穴村（七顷中间、七顷底间）养殖池塘升级改造和尾水治理项目</t>
  </si>
  <si>
    <t>2023年中山市南朗街道养殖池塘升级改造和尾水治理项目--龙穴村（旧三顷围）</t>
  </si>
  <si>
    <t>2023年南朗街道崖口村二顷四养殖池塘升级改造与尾水治理项目</t>
  </si>
  <si>
    <t>2023年南朗街道榄边村西江里养殖池塘升级改造与尾水治理项目</t>
  </si>
  <si>
    <t>中山市南朗镇榄边股份合作经济联合社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</si>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</sst>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);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sz val="11"/>
      <color rgb="FF000000"/>
      <name val="宋体"/>
      <charset val="204"/>
    </font>
    <font>
      <sz val="11"/>
      <name val="宋体"/>
      <charset val="0"/>
    </font>
    <font>
      <sz val="11"/>
      <name val="宋体"/>
      <charset val="20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8" borderId="8" applyNumberFormat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4" fillId="29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21" borderId="9" applyNumberForma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21" borderId="7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P6" sqref="P6"/>
    </sheetView>
  </sheetViews>
  <sheetFormatPr defaultColWidth="9" defaultRowHeight="13.5"/>
  <cols>
    <col min="1" max="1" width="5.375" style="1" customWidth="true"/>
    <col min="2" max="2" width="7.875" style="1" customWidth="true"/>
    <col min="3" max="3" width="43.25" style="1" customWidth="true"/>
    <col min="4" max="4" width="21.125" style="1" customWidth="true"/>
    <col min="5" max="5" width="12.625" style="1" customWidth="true"/>
    <col min="6" max="6" width="10" style="1" customWidth="true"/>
    <col min="7" max="7" width="7.5" style="1" customWidth="true"/>
    <col min="8" max="8" width="11.375" style="1" customWidth="true"/>
    <col min="9" max="9" width="11" style="1" customWidth="true"/>
    <col min="10" max="10" width="12.875" style="1" customWidth="true"/>
    <col min="11" max="16384" width="9" style="1"/>
  </cols>
  <sheetData>
    <row r="1" ht="38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7" customHeight="true" spans="1:10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7" customHeight="true" spans="1:10">
      <c r="A3" s="3">
        <v>1</v>
      </c>
      <c r="B3" s="3" t="s">
        <v>11</v>
      </c>
      <c r="C3" s="4" t="s">
        <v>12</v>
      </c>
      <c r="D3" s="4" t="s">
        <v>13</v>
      </c>
      <c r="E3" s="4" t="s">
        <v>14</v>
      </c>
      <c r="F3" s="4">
        <v>108.07</v>
      </c>
      <c r="G3" s="4" t="s">
        <v>15</v>
      </c>
      <c r="H3" s="4">
        <v>430124.11</v>
      </c>
      <c r="I3" s="4">
        <v>1990.02</v>
      </c>
      <c r="J3" s="4">
        <v>215062</v>
      </c>
    </row>
    <row r="4" ht="37" customHeight="true" spans="1:10">
      <c r="A4" s="3">
        <v>2</v>
      </c>
      <c r="B4" s="3" t="s">
        <v>11</v>
      </c>
      <c r="C4" s="5" t="s">
        <v>16</v>
      </c>
      <c r="D4" s="5" t="s">
        <v>17</v>
      </c>
      <c r="E4" s="4" t="s">
        <v>14</v>
      </c>
      <c r="F4" s="8">
        <v>140.09</v>
      </c>
      <c r="G4" s="4" t="s">
        <v>15</v>
      </c>
      <c r="H4" s="8">
        <v>586143.24</v>
      </c>
      <c r="I4" s="8">
        <v>2000</v>
      </c>
      <c r="J4" s="12">
        <v>180</v>
      </c>
    </row>
    <row r="5" ht="37" customHeight="true" spans="1:10">
      <c r="A5" s="3">
        <v>3</v>
      </c>
      <c r="B5" s="3" t="s">
        <v>11</v>
      </c>
      <c r="C5" s="5" t="s">
        <v>18</v>
      </c>
      <c r="D5" s="5" t="s">
        <v>19</v>
      </c>
      <c r="E5" s="4" t="s">
        <v>14</v>
      </c>
      <c r="F5" s="8">
        <v>142.72</v>
      </c>
      <c r="G5" s="4" t="s">
        <v>15</v>
      </c>
      <c r="H5" s="9">
        <v>512538.37</v>
      </c>
      <c r="I5" s="8">
        <v>1795.6</v>
      </c>
      <c r="J5" s="12">
        <v>176269</v>
      </c>
    </row>
    <row r="6" ht="37" customHeight="true" spans="1:10">
      <c r="A6" s="3">
        <v>4</v>
      </c>
      <c r="B6" s="3" t="s">
        <v>11</v>
      </c>
      <c r="C6" s="6" t="s">
        <v>20</v>
      </c>
      <c r="D6" s="6" t="s">
        <v>21</v>
      </c>
      <c r="E6" s="6" t="s">
        <v>14</v>
      </c>
      <c r="F6" s="10">
        <v>281.2</v>
      </c>
      <c r="G6" s="6" t="s">
        <v>15</v>
      </c>
      <c r="H6" s="10">
        <v>1180303.97</v>
      </c>
      <c r="I6" s="10">
        <v>2000</v>
      </c>
      <c r="J6" s="10">
        <f>F6*I6</f>
        <v>562400</v>
      </c>
    </row>
    <row r="7" ht="37" customHeight="true" spans="1:10">
      <c r="A7" s="3">
        <v>5</v>
      </c>
      <c r="B7" s="3" t="s">
        <v>11</v>
      </c>
      <c r="C7" s="6" t="s">
        <v>22</v>
      </c>
      <c r="D7" s="6" t="s">
        <v>23</v>
      </c>
      <c r="E7" s="6" t="s">
        <v>24</v>
      </c>
      <c r="F7" s="10">
        <v>220</v>
      </c>
      <c r="G7" s="6" t="s">
        <v>15</v>
      </c>
      <c r="H7" s="10">
        <v>535652.3</v>
      </c>
      <c r="I7" s="10">
        <f>2434.78/2</f>
        <v>1217.39</v>
      </c>
      <c r="J7" s="10">
        <v>267826</v>
      </c>
    </row>
    <row r="8" ht="37" customHeight="true" spans="1:10">
      <c r="A8" s="3">
        <v>6</v>
      </c>
      <c r="B8" s="3" t="s">
        <v>11</v>
      </c>
      <c r="C8" s="6" t="s">
        <v>25</v>
      </c>
      <c r="D8" s="6" t="s">
        <v>23</v>
      </c>
      <c r="E8" s="6" t="s">
        <v>14</v>
      </c>
      <c r="F8" s="10">
        <v>131.68</v>
      </c>
      <c r="G8" s="6" t="s">
        <v>15</v>
      </c>
      <c r="H8" s="10">
        <v>617840.95</v>
      </c>
      <c r="I8" s="10">
        <v>2000</v>
      </c>
      <c r="J8" s="10">
        <f>F8*I8</f>
        <v>263360</v>
      </c>
    </row>
    <row r="9" ht="37" customHeight="true" spans="1:10">
      <c r="A9" s="3">
        <v>7</v>
      </c>
      <c r="B9" s="3" t="s">
        <v>11</v>
      </c>
      <c r="C9" s="6" t="s">
        <v>26</v>
      </c>
      <c r="D9" s="6" t="s">
        <v>23</v>
      </c>
      <c r="E9" s="6" t="s">
        <v>14</v>
      </c>
      <c r="F9" s="10">
        <v>266.7845</v>
      </c>
      <c r="G9" s="6" t="s">
        <v>15</v>
      </c>
      <c r="H9" s="10">
        <v>980033.92</v>
      </c>
      <c r="I9" s="10">
        <f>3673.5/2</f>
        <v>1836.75</v>
      </c>
      <c r="J9" s="10">
        <v>490016</v>
      </c>
    </row>
    <row r="10" ht="37" customHeight="true" spans="1:10">
      <c r="A10" s="3">
        <v>8</v>
      </c>
      <c r="B10" s="3" t="s">
        <v>11</v>
      </c>
      <c r="C10" s="6" t="s">
        <v>27</v>
      </c>
      <c r="D10" s="6" t="s">
        <v>28</v>
      </c>
      <c r="E10" s="6" t="s">
        <v>14</v>
      </c>
      <c r="F10" s="10">
        <v>363.7</v>
      </c>
      <c r="G10" s="6" t="s">
        <v>15</v>
      </c>
      <c r="H10" s="10">
        <v>1234966.6</v>
      </c>
      <c r="I10" s="10">
        <f>3395.56/2</f>
        <v>1697.78</v>
      </c>
      <c r="J10" s="10">
        <v>617483</v>
      </c>
    </row>
    <row r="11" ht="37" customHeight="true" spans="1:10">
      <c r="A11" s="3">
        <v>9</v>
      </c>
      <c r="B11" s="3" t="s">
        <v>11</v>
      </c>
      <c r="C11" s="6" t="s">
        <v>29</v>
      </c>
      <c r="D11" s="6" t="s">
        <v>28</v>
      </c>
      <c r="E11" s="6" t="s">
        <v>14</v>
      </c>
      <c r="F11" s="10">
        <v>328</v>
      </c>
      <c r="G11" s="6" t="s">
        <v>15</v>
      </c>
      <c r="H11" s="10">
        <v>1364525.02</v>
      </c>
      <c r="I11" s="10">
        <v>2000</v>
      </c>
      <c r="J11" s="10">
        <f>I11*F11</f>
        <v>656000</v>
      </c>
    </row>
    <row r="12" ht="37" customHeight="true" spans="1:10">
      <c r="A12" s="3">
        <v>10</v>
      </c>
      <c r="B12" s="3" t="s">
        <v>11</v>
      </c>
      <c r="C12" s="6" t="s">
        <v>30</v>
      </c>
      <c r="D12" s="6" t="s">
        <v>28</v>
      </c>
      <c r="E12" s="6" t="s">
        <v>14</v>
      </c>
      <c r="F12" s="10">
        <v>345.5</v>
      </c>
      <c r="G12" s="6" t="s">
        <v>15</v>
      </c>
      <c r="H12" s="10">
        <v>1307175.02</v>
      </c>
      <c r="I12" s="10">
        <f>3783.42/2</f>
        <v>1891.71</v>
      </c>
      <c r="J12" s="10">
        <v>653587</v>
      </c>
    </row>
    <row r="13" ht="37" customHeight="true" spans="1:10">
      <c r="A13" s="3">
        <v>11</v>
      </c>
      <c r="B13" s="3" t="s">
        <v>11</v>
      </c>
      <c r="C13" s="6" t="s">
        <v>31</v>
      </c>
      <c r="D13" s="6" t="s">
        <v>17</v>
      </c>
      <c r="E13" s="6" t="s">
        <v>14</v>
      </c>
      <c r="F13" s="10">
        <v>412.47</v>
      </c>
      <c r="G13" s="6" t="s">
        <v>15</v>
      </c>
      <c r="H13" s="11">
        <v>1497682.45</v>
      </c>
      <c r="I13" s="10">
        <f>3631/2</f>
        <v>1815.5</v>
      </c>
      <c r="J13" s="10">
        <v>748841</v>
      </c>
    </row>
    <row r="14" ht="37" customHeight="true" spans="1:10">
      <c r="A14" s="3">
        <v>12</v>
      </c>
      <c r="B14" s="3" t="s">
        <v>11</v>
      </c>
      <c r="C14" s="6" t="s">
        <v>32</v>
      </c>
      <c r="D14" s="6" t="s">
        <v>33</v>
      </c>
      <c r="E14" s="6" t="s">
        <v>14</v>
      </c>
      <c r="F14" s="10">
        <v>118</v>
      </c>
      <c r="G14" s="6" t="s">
        <v>15</v>
      </c>
      <c r="H14" s="6">
        <v>467623.43</v>
      </c>
      <c r="I14" s="10">
        <v>1981.45</v>
      </c>
      <c r="J14" s="10">
        <v>233811</v>
      </c>
    </row>
    <row r="15" ht="37" customHeight="true" spans="1:10">
      <c r="A15" s="7"/>
      <c r="B15" s="7"/>
      <c r="C15" s="7" t="s">
        <v>34</v>
      </c>
      <c r="D15" s="7"/>
      <c r="E15" s="7"/>
      <c r="F15" s="7"/>
      <c r="G15" s="7"/>
      <c r="H15" s="7"/>
      <c r="I15" s="7"/>
      <c r="J15" s="7">
        <f>SUM(J3:J14)</f>
        <v>4884835</v>
      </c>
    </row>
    <row r="16" ht="16" customHeight="true"/>
  </sheetData>
  <mergeCells count="1">
    <mergeCell ref="A1:J1"/>
  </mergeCells>
  <pageMargins left="0.314583333333333" right="0.275" top="0.156944444444444" bottom="0.118055555555556" header="0.156944444444444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中山市南朗镇人民政府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甘焕梅</dc:creator>
  <cp:lastModifiedBy>admin123</cp:lastModifiedBy>
  <dcterms:created xsi:type="dcterms:W3CDTF">2024-12-24T11:50:00Z</dcterms:created>
  <dcterms:modified xsi:type="dcterms:W3CDTF">2025-02-28T11:19:06Z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9DAF16B0395845B0BE7D7B7133ADF1C3_11</vt:lpwstr>
  </property>
  <property fmtid="{D5CDD505-2E9C-101B-9397-08002B2CF9AE}" pid="3" name="KSOProductBuildVer">
    <vt:lpwstr>2052-11.8.2.10183</vt:lpwstr>
  </property>
</Properties>
</file>