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统计结果" sheetId="2" r:id="rId1"/>
    <sheet name="火炬开发区保障性住房分配、退出信息表" sheetId="1" r:id="rId2"/>
  </sheets>
  <externalReferences>
    <externalReference r:id="rId3"/>
  </externalReferences>
  <definedNames>
    <definedName name="_xlnm._FilterDatabase" localSheetId="1" hidden="1">火炬开发区保障性住房分配、退出信息表!$B$3:$F$87</definedName>
    <definedName name="_xlnm.Print_Area" localSheetId="1">火炬开发区保障性住房分配、退出信息表!$B$2:$G$11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<sst xmlns="http://schemas.openxmlformats.org/spreadsheetml/2006/main" count="52" uniqueCount="47">
  <si>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</si>
  <si>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</si>
  <si>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</si>
  <si>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</si>
  <si>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</si>
  <si>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</si>
  <si>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</si>
  <si>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</si>
  <si>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</si>
  <si>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</si>
  <si>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</si>
  <si>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</si>
  <si>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</si>
  <si>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</si>
  <si>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</si>
  <si>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</si>
  <si>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</si>
  <si>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</si>
  <si>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</si>
  <si>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</si>
  <si>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</si>
  <si>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</si>
  <si>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</si>
  <si>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</si>
  <si>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</si>
  <si>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</si>
  <si>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</si>
  <si>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</si>
  <si>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</si>
  <si>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</si>
  <si>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</si>
  <si>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</si>
  <si>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</si>
  <si>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</si>
  <si>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</si>
  <si>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</si>
  <si>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</si>
  <si>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</si>
  <si>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</si>
  <si>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</si>
  <si>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2024</t>
    </r>
    <r>
      <rPr>
        <sz val="22"/>
        <color rgb="FF000000"/>
        <rFont val="宋体"/>
        <charset val="134"/>
      </rPr>
      <t>年12月份）</t>
    </r>
  </si>
  <si>
    <t>镇区</t>
  </si>
  <si>
    <t>退出申请或放弃审核</t>
  </si>
  <si>
    <t>民众街道</t>
  </si>
  <si>
    <t>信息表详细名单如下：</t>
  </si>
  <si>
    <t>一、当月经审核符合保障性住房资格的家庭：1、宁映；2、陈俊秀；3、李少娟；4、梁少红。</t>
  </si>
  <si>
    <t>二、轮候分配公租房的家庭：1、宁映；2、陈俊秀；3、李少娟；4、梁少红；5、张春丽；6、吴爱珍。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</si>
</sst>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2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</borders>
  <cellStyleXfs count="165">
    <xf numFmtId="0" fontId="0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1" fillId="27" borderId="11" applyNumberFormat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42" fillId="3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33" fillId="28" borderId="12" applyNumberForma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6" fillId="47" borderId="0" applyNumberFormat="false" applyBorder="false" applyAlignment="false" applyProtection="false">
      <alignment vertical="center"/>
    </xf>
    <xf numFmtId="0" fontId="23" fillId="38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3" fillId="3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6" fillId="3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36" fillId="0" borderId="14" applyNumberFormat="false" applyFill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6" fillId="46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44" fillId="42" borderId="16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45" fillId="40" borderId="17" applyNumberFormat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6" fillId="44" borderId="18" applyNumberForma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3" fillId="41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1" fillId="40" borderId="16" applyNumberFormat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47" fillId="0" borderId="5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6" fillId="4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3" fillId="45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40" fillId="39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6" fillId="50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42" fillId="3" borderId="0" applyNumberFormat="false" applyBorder="false" applyAlignment="false" applyProtection="false">
      <alignment vertical="center"/>
    </xf>
    <xf numFmtId="0" fontId="23" fillId="52" borderId="0" applyNumberFormat="false" applyBorder="false" applyAlignment="false" applyProtection="false">
      <alignment vertical="center"/>
    </xf>
    <xf numFmtId="0" fontId="50" fillId="27" borderId="4" applyNumberFormat="false" applyAlignment="false" applyProtection="false">
      <alignment vertical="center"/>
    </xf>
    <xf numFmtId="0" fontId="26" fillId="5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34" fillId="32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3" fillId="5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6" fillId="54" borderId="0" applyNumberFormat="false" applyBorder="false" applyAlignment="false" applyProtection="false">
      <alignment vertical="center"/>
    </xf>
    <xf numFmtId="0" fontId="15" fillId="43" borderId="0" applyNumberFormat="false" applyBorder="false" applyAlignment="false" applyProtection="false">
      <alignment vertical="center"/>
    </xf>
    <xf numFmtId="0" fontId="0" fillId="0" borderId="0"/>
    <xf numFmtId="0" fontId="7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9" fillId="0" borderId="20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34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16" fillId="43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0" fillId="10" borderId="6" applyNumberFormat="false" applyFont="false" applyAlignment="false" applyProtection="false">
      <alignment vertical="center"/>
    </xf>
    <xf numFmtId="0" fontId="38" fillId="0" borderId="15" applyNumberFormat="false" applyFill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43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8" borderId="4" applyNumberForma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3" fillId="4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176" fontId="5" fillId="0" borderId="0" xfId="0" applyNumberFormat="true" applyFont="true">
      <alignment vertical="center"/>
    </xf>
    <xf numFmtId="0" fontId="3" fillId="0" borderId="0" xfId="0" applyFont="true" applyAlignment="true">
      <alignment horizontal="left" vertical="center"/>
    </xf>
    <xf numFmtId="176" fontId="3" fillId="0" borderId="0" xfId="0" applyNumberFormat="true" applyFont="true" applyAlignment="true">
      <alignment horizontal="left" vertical="center"/>
    </xf>
    <xf numFmtId="0" fontId="3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4" fillId="0" borderId="0" xfId="126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8" fillId="0" borderId="2" xfId="126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>
      <alignment vertical="center"/>
    </xf>
    <xf numFmtId="0" fontId="11" fillId="0" borderId="2" xfId="108" applyFont="true" applyBorder="true" applyAlignment="true">
      <alignment horizontal="center" vertical="center" wrapText="true"/>
    </xf>
    <xf numFmtId="0" fontId="12" fillId="0" borderId="2" xfId="8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2" fillId="0" borderId="2" xfId="8" applyFont="true" applyFill="true" applyBorder="true" applyAlignment="true">
      <alignment horizontal="center" vertical="center"/>
    </xf>
    <xf numFmtId="0" fontId="12" fillId="0" borderId="2" xfId="8" applyFont="true" applyBorder="true" applyAlignment="true" quotePrefix="true">
      <alignment horizontal="center" vertical="center"/>
    </xf>
  </cellXfs>
  <cellStyles count="165">
    <cellStyle name="常规" xfId="0" builtinId="0"/>
    <cellStyle name="着色 3 2" xfId="1"/>
    <cellStyle name="60% - 着色 4 2" xfId="2"/>
    <cellStyle name="强调文字颜色 1 2" xfId="3"/>
    <cellStyle name="20% - 着色 1 2" xfId="4"/>
    <cellStyle name="着色 6" xfId="5"/>
    <cellStyle name="好_中山市公建物业投资管理有限公司祈安苑6栋面积计算表" xfId="6"/>
    <cellStyle name="标题 4 2" xfId="7"/>
    <cellStyle name="常规_Sheet4" xfId="8"/>
    <cellStyle name="输出 2" xfId="9"/>
    <cellStyle name="标题 2 2" xfId="10"/>
    <cellStyle name="40% - 着色 5 2" xfId="11"/>
    <cellStyle name="60% - 着色 1" xfId="12"/>
    <cellStyle name="40% - 着色 2 2" xfId="13"/>
    <cellStyle name="20% - 着色 4" xfId="14"/>
    <cellStyle name="差_中山市公建物业投资管理有限公司祈安苑7栋面积计算表 2" xfId="15"/>
    <cellStyle name="40% - 强调文字颜色 3 2" xfId="16"/>
    <cellStyle name="20% - 着色 1" xfId="17"/>
    <cellStyle name="40% - 着色 1" xfId="18"/>
    <cellStyle name="40% - 着色 1 2" xfId="19"/>
    <cellStyle name="40% - 着色 3 2" xfId="20"/>
    <cellStyle name="着色 2 2" xfId="21"/>
    <cellStyle name="40% - 着色 3" xfId="22"/>
    <cellStyle name="60% - 着色 3 2" xfId="23"/>
    <cellStyle name="好_中山市公建物业投资管理有限公司祈安苑4栋面积计算表" xfId="24"/>
    <cellStyle name="好_中山市公建物业投资管理有限公司祈安苑3栋面积计算表 2" xfId="25"/>
    <cellStyle name="差_中山市公建物业投资管理有限公司祈安苑6栋面积计算表" xfId="26"/>
    <cellStyle name="好_房源分配表 2" xfId="27"/>
    <cellStyle name="警告文本 2" xfId="28"/>
    <cellStyle name="差_中山市公建物业投资管理有限公司祈安苑4栋面积计算表 2" xfId="29"/>
    <cellStyle name="好 2" xfId="30"/>
    <cellStyle name="60% - 强调文字颜色 5" xfId="31" builtinId="48"/>
    <cellStyle name="检查单元格 2" xfId="32"/>
    <cellStyle name="60% - 着色 2 2" xfId="33"/>
    <cellStyle name="解释性文本 2" xfId="34"/>
    <cellStyle name="20% - 强调文字颜色 2 2" xfId="35"/>
    <cellStyle name="差_房源分配表 2" xfId="36"/>
    <cellStyle name="20% - 强调文字颜色 5" xfId="37" builtinId="46"/>
    <cellStyle name="20% - 强调文字颜色 4" xfId="38" builtinId="42"/>
    <cellStyle name="强调文字颜色 4" xfId="39" builtinId="41"/>
    <cellStyle name="60% - 着色 1 2" xfId="40"/>
    <cellStyle name="40% - 强调文字颜色 3" xfId="41" builtinId="39"/>
    <cellStyle name="20% - 着色 6" xfId="42"/>
    <cellStyle name="60% - 强调文字颜色 2" xfId="43" builtinId="36"/>
    <cellStyle name="40% - 强调文字颜色 1 2" xfId="44"/>
    <cellStyle name="40% - 强调文字颜色 2" xfId="45" builtinId="35"/>
    <cellStyle name="20% - 强调文字颜色 6 2" xfId="46"/>
    <cellStyle name="标题 1 2" xfId="47"/>
    <cellStyle name="链接单元格 2" xfId="48"/>
    <cellStyle name="注释 2" xfId="49"/>
    <cellStyle name="40% - 着色 4 2" xfId="50"/>
    <cellStyle name="40% - 强调文字颜色 6" xfId="51" builtinId="51"/>
    <cellStyle name="40% - 强调文字颜色 5" xfId="52" builtinId="47"/>
    <cellStyle name="强调文字颜色 6 2" xfId="53"/>
    <cellStyle name="20% - 强调文字颜色 2" xfId="54" builtinId="34"/>
    <cellStyle name="差_房源分配表" xfId="55"/>
    <cellStyle name="标题" xfId="56" builtinId="15"/>
    <cellStyle name="标题 5" xfId="57"/>
    <cellStyle name="已访问的超链接" xfId="58" builtinId="9"/>
    <cellStyle name="40% - 着色 6" xfId="59"/>
    <cellStyle name="标题 3" xfId="60" builtinId="18"/>
    <cellStyle name="着色 4 2" xfId="61"/>
    <cellStyle name="输入" xfId="62" builtinId="20"/>
    <cellStyle name="差 2" xfId="63"/>
    <cellStyle name="输出" xfId="64" builtinId="21"/>
    <cellStyle name="解释性文本" xfId="65" builtinId="53"/>
    <cellStyle name="检查单元格" xfId="66" builtinId="23"/>
    <cellStyle name="60% - 着色 2" xfId="67"/>
    <cellStyle name="千位分隔[0]" xfId="68" builtinId="6"/>
    <cellStyle name="60% - 强调文字颜色 3" xfId="69" builtinId="40"/>
    <cellStyle name="好" xfId="70" builtinId="26"/>
    <cellStyle name="60% - 强调文字颜色 4 2" xfId="71"/>
    <cellStyle name="货币" xfId="72" builtinId="4"/>
    <cellStyle name="计算" xfId="73" builtinId="22"/>
    <cellStyle name="千位分隔" xfId="74" builtinId="3"/>
    <cellStyle name="40% - 着色 5" xfId="75"/>
    <cellStyle name="标题 2" xfId="76" builtinId="17"/>
    <cellStyle name="好_中山市公建物业投资管理有限公司祈安苑4栋面积计算表 2" xfId="77"/>
    <cellStyle name="着色 3" xfId="78"/>
    <cellStyle name="标题 4" xfId="79" builtinId="19"/>
    <cellStyle name="40% - 强调文字颜色 4" xfId="80" builtinId="43"/>
    <cellStyle name="20% - 强调文字颜色 1 2" xfId="81"/>
    <cellStyle name="20% - 强调文字颜色 1" xfId="82" builtinId="30"/>
    <cellStyle name="好_中山市公建物业投资管理有限公司祈安苑7栋面积计算表" xfId="83"/>
    <cellStyle name="强调文字颜色 5" xfId="84" builtinId="45"/>
    <cellStyle name="汇总" xfId="85" builtinId="25"/>
    <cellStyle name="20% - 着色 4 2" xfId="86"/>
    <cellStyle name="差" xfId="87" builtinId="27"/>
    <cellStyle name="60% - 强调文字颜色 1 2" xfId="88"/>
    <cellStyle name="20% - 着色 5 2" xfId="89"/>
    <cellStyle name="20% - 强调文字颜色 6" xfId="90" builtinId="50"/>
    <cellStyle name="着色 1 2" xfId="91"/>
    <cellStyle name="警告文本" xfId="92" builtinId="11"/>
    <cellStyle name="差_中山市公建物业投资管理有限公司祈安苑3栋面积计算表 2" xfId="93"/>
    <cellStyle name="好_房源分配表" xfId="94"/>
    <cellStyle name="60% - 强调文字颜色 6" xfId="95" builtinId="52"/>
    <cellStyle name="计算 2" xfId="96"/>
    <cellStyle name="20% - 强调文字颜色 3" xfId="97" builtinId="38"/>
    <cellStyle name="好_中山市公建物业投资管理有限公司祈安苑7栋面积计算表 2" xfId="98"/>
    <cellStyle name="40% - 强调文字颜色 2 2" xfId="99"/>
    <cellStyle name="适中" xfId="100" builtinId="28"/>
    <cellStyle name="60% - 着色 4" xfId="101"/>
    <cellStyle name="20% - 强调文字颜色 5 2" xfId="102"/>
    <cellStyle name="强调文字颜色 1" xfId="103" builtinId="29"/>
    <cellStyle name="60% - 强调文字颜色 4" xfId="104" builtinId="44"/>
    <cellStyle name="着色 5 2" xfId="105"/>
    <cellStyle name="40% - 强调文字颜色 1" xfId="106" builtinId="31"/>
    <cellStyle name="60% - 强调文字颜色 6 2" xfId="107"/>
    <cellStyle name="常规_统计" xfId="108"/>
    <cellStyle name="40% - 强调文字颜色 6 2" xfId="109"/>
    <cellStyle name="好_中山市公建物业投资管理有限公司祈安苑3栋面积计算表" xfId="110"/>
    <cellStyle name="20% - 强调文字颜色 4 2" xfId="111"/>
    <cellStyle name="着色 6 2" xfId="112"/>
    <cellStyle name="强调文字颜色 4 2" xfId="113"/>
    <cellStyle name="40% - 着色 2" xfId="114"/>
    <cellStyle name="40% - 着色 6 2" xfId="115"/>
    <cellStyle name="标题 3 2" xfId="116"/>
    <cellStyle name="强调文字颜色 5 2" xfId="117"/>
    <cellStyle name="差_中山市公建物业投资管理有限公司祈安苑7栋面积计算表" xfId="118"/>
    <cellStyle name="20% - 着色 3" xfId="119"/>
    <cellStyle name="差_中山市公建物业投资管理有限公司祈安苑5栋面积计算表" xfId="120"/>
    <cellStyle name="40% - 强调文字颜色 4 2" xfId="121"/>
    <cellStyle name="好_中山市公建物业投资管理有限公司祈安苑5栋面积计算表 2" xfId="122"/>
    <cellStyle name="着色 1" xfId="123"/>
    <cellStyle name="差_中山市公建物业投资管理有限公司祈安苑4栋面积计算表" xfId="124"/>
    <cellStyle name="差_中山市公建物业投资管理有限公司祈安苑5栋面积计算表 2" xfId="125"/>
    <cellStyle name="常规 2" xfId="126"/>
    <cellStyle name="60% - 强调文字颜色 3 2" xfId="127"/>
    <cellStyle name="强调文字颜色 6" xfId="128" builtinId="49"/>
    <cellStyle name="20% - 着色 2 2" xfId="129"/>
    <cellStyle name="着色 5" xfId="130"/>
    <cellStyle name="强调文字颜色 3" xfId="131" builtinId="37"/>
    <cellStyle name="60% - 着色 6" xfId="132"/>
    <cellStyle name="60% - 强调文字颜色 1" xfId="133" builtinId="32"/>
    <cellStyle name="20% - 着色 5" xfId="134"/>
    <cellStyle name="汇总 2" xfId="135"/>
    <cellStyle name="超链接" xfId="136" builtinId="8"/>
    <cellStyle name="适中 2" xfId="137"/>
    <cellStyle name="标题 1" xfId="138" builtinId="16"/>
    <cellStyle name="注释" xfId="139" builtinId="10"/>
    <cellStyle name="链接单元格" xfId="140" builtinId="24"/>
    <cellStyle name="40% - 着色 4" xfId="141"/>
    <cellStyle name="货币[0]" xfId="142" builtinId="7"/>
    <cellStyle name="好_中山市公建物业投资管理有限公司祈安苑6栋面积计算表 2" xfId="143"/>
    <cellStyle name="60% - 着色 6 2" xfId="144"/>
    <cellStyle name="强调文字颜色 3 2" xfId="145"/>
    <cellStyle name="差_中山市公建物业投资管理有限公司祈安苑6栋面积计算表 2" xfId="146"/>
    <cellStyle name="百分比" xfId="147" builtinId="5"/>
    <cellStyle name="差_中山市公建物业投资管理有限公司祈安苑3栋面积计算表" xfId="148"/>
    <cellStyle name="输入 2" xfId="149"/>
    <cellStyle name="着色 4" xfId="150"/>
    <cellStyle name="60% - 强调文字颜色 2 2" xfId="151"/>
    <cellStyle name="20% - 着色 6 2" xfId="152"/>
    <cellStyle name="强调文字颜色 2" xfId="153" builtinId="33"/>
    <cellStyle name="60% - 着色 5" xfId="154"/>
    <cellStyle name="60% - 着色 5 2" xfId="155"/>
    <cellStyle name="强调文字颜色 2 2" xfId="156"/>
    <cellStyle name="20% - 强调文字颜色 3 2" xfId="157"/>
    <cellStyle name="60% - 强调文字颜色 5 2" xfId="158"/>
    <cellStyle name="20% - 着色 2" xfId="159"/>
    <cellStyle name="20% - 着色 3 2" xfId="160"/>
    <cellStyle name="好_中山市公建物业投资管理有限公司祈安苑5栋面积计算表" xfId="161"/>
    <cellStyle name="着色 2" xfId="162"/>
    <cellStyle name="60% - 着色 3" xfId="163"/>
    <cellStyle name="40% - 强调文字颜色 5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2" customWidth="true"/>
    <col min="4" max="4" width="49.5" style="2" customWidth="true"/>
    <col min="5" max="5" width="30.375" style="2" customWidth="true"/>
    <col min="6" max="6" width="31.75" style="2" customWidth="true"/>
  </cols>
  <sheetData>
    <row r="1" ht="27" customHeight="true" spans="1:6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</row>
    <row r="2" s="38" customFormat="true" ht="18.75" spans="1:6">
      <c r="A2" s="44" t="s">
        <v>6</v>
      </c>
      <c r="B2" s="40" t="s">
        <v>7</v>
      </c>
      <c r="C2" s="41">
        <f>COUNTIF(火炬开发区保障性住房分配、退出信息表!F:F,MID(B2,1,2))</f>
        <v>0</v>
      </c>
      <c r="D2" s="41" t="e">
        <f>COUNTIF(#REF!,MID(B2,1,2))</f>
        <v>#REF!</v>
      </c>
      <c r="E2" s="41" t="e">
        <f>COUNTIF(#REF!,MID(B2,1,2))</f>
        <v>#REF!</v>
      </c>
      <c r="F2" s="41" t="e">
        <f>COUNTIF(#REF!,MID(B2,1,2))</f>
        <v>#REF!</v>
      </c>
    </row>
    <row r="3" s="38" customFormat="true" ht="18.75" spans="1:6">
      <c r="A3" s="44" t="s">
        <v>8</v>
      </c>
      <c r="B3" s="40" t="s">
        <v>9</v>
      </c>
      <c r="C3" s="41">
        <f>COUNTIF(火炬开发区保障性住房分配、退出信息表!F:F,MID(B3,1,2))</f>
        <v>0</v>
      </c>
      <c r="D3" s="41" t="e">
        <f>COUNTIF(#REF!,MID(B3,1,2))</f>
        <v>#REF!</v>
      </c>
      <c r="E3" s="41" t="e">
        <f>COUNTIF(#REF!,MID(B3,1,2))</f>
        <v>#REF!</v>
      </c>
      <c r="F3" s="41" t="e">
        <f>COUNTIF(#REF!,MID(B3,1,2))</f>
        <v>#REF!</v>
      </c>
    </row>
    <row r="4" s="38" customFormat="true" ht="18.75" spans="1:6">
      <c r="A4" s="44" t="s">
        <v>10</v>
      </c>
      <c r="B4" s="40" t="s">
        <v>11</v>
      </c>
      <c r="C4" s="41">
        <f>COUNTIF(火炬开发区保障性住房分配、退出信息表!F:F,MID(B4,1,2))</f>
        <v>0</v>
      </c>
      <c r="D4" s="41" t="e">
        <f>COUNTIF(#REF!,MID(B4,1,2))</f>
        <v>#REF!</v>
      </c>
      <c r="E4" s="41" t="e">
        <f>COUNTIF(#REF!,MID(B4,1,2))</f>
        <v>#REF!</v>
      </c>
      <c r="F4" s="41" t="e">
        <f>COUNTIF(#REF!,MID(B4,1,2))</f>
        <v>#REF!</v>
      </c>
    </row>
    <row r="5" s="38" customFormat="true" ht="18.75" spans="1:6">
      <c r="A5" s="44" t="s">
        <v>12</v>
      </c>
      <c r="B5" s="40" t="s">
        <v>13</v>
      </c>
      <c r="C5" s="41">
        <f>COUNTIF(火炬开发区保障性住房分配、退出信息表!F:F,MID(B5,1,2))</f>
        <v>0</v>
      </c>
      <c r="D5" s="41" t="e">
        <f>COUNTIF(#REF!,MID(B5,1,2))</f>
        <v>#REF!</v>
      </c>
      <c r="E5" s="41" t="e">
        <f>COUNTIF(#REF!,MID(B5,1,2))</f>
        <v>#REF!</v>
      </c>
      <c r="F5" s="41" t="e">
        <f>COUNTIF(#REF!,MID(B5,1,2))</f>
        <v>#REF!</v>
      </c>
    </row>
    <row r="6" s="38" customFormat="true" ht="18.75" spans="1:6">
      <c r="A6" s="44" t="s">
        <v>14</v>
      </c>
      <c r="B6" s="40" t="s">
        <v>15</v>
      </c>
      <c r="C6" s="41">
        <f>COUNTIF(火炬开发区保障性住房分配、退出信息表!F:F,MID(B6,1,2))</f>
        <v>0</v>
      </c>
      <c r="D6" s="41" t="e">
        <f>COUNTIF(#REF!,MID(B6,1,2))</f>
        <v>#REF!</v>
      </c>
      <c r="E6" s="41" t="e">
        <f>COUNTIF(#REF!,MID(B6,1,2))</f>
        <v>#REF!</v>
      </c>
      <c r="F6" s="41" t="e">
        <f>COUNTIF(#REF!,MID(B6,1,2))</f>
        <v>#REF!</v>
      </c>
    </row>
    <row r="7" s="38" customFormat="true" ht="18.75" spans="1:6">
      <c r="A7" s="44" t="s">
        <v>16</v>
      </c>
      <c r="B7" s="40" t="s">
        <v>17</v>
      </c>
      <c r="C7" s="41">
        <f>COUNTIF(火炬开发区保障性住房分配、退出信息表!F:F,MID(B7,1,2))</f>
        <v>0</v>
      </c>
      <c r="D7" s="41" t="e">
        <f>COUNTIF(#REF!,MID(B7,1,2))</f>
        <v>#REF!</v>
      </c>
      <c r="E7" s="41" t="e">
        <f>COUNTIF(#REF!,MID(B7,1,2))</f>
        <v>#REF!</v>
      </c>
      <c r="F7" s="41" t="e">
        <f>COUNTIF(#REF!,MID(B7,1,2))</f>
        <v>#REF!</v>
      </c>
    </row>
    <row r="8" s="38" customFormat="true" ht="18.75" spans="1:6">
      <c r="A8" s="44" t="s">
        <v>18</v>
      </c>
      <c r="B8" s="40" t="s">
        <v>19</v>
      </c>
      <c r="C8" s="41">
        <f>COUNTIF(火炬开发区保障性住房分配、退出信息表!F:F,MID(B8,1,2))</f>
        <v>0</v>
      </c>
      <c r="D8" s="41" t="e">
        <f>COUNTIF(#REF!,MID(B8,1,2))</f>
        <v>#REF!</v>
      </c>
      <c r="E8" s="41" t="e">
        <f>COUNTIF(#REF!,MID(B8,1,2))</f>
        <v>#REF!</v>
      </c>
      <c r="F8" s="41" t="e">
        <f>COUNTIF(#REF!,MID(B8,1,2))</f>
        <v>#REF!</v>
      </c>
    </row>
    <row r="9" s="38" customFormat="true" ht="18.75" spans="1:6">
      <c r="A9" s="44" t="s">
        <v>20</v>
      </c>
      <c r="B9" s="40" t="s">
        <v>21</v>
      </c>
      <c r="C9" s="41">
        <f>COUNTIF(火炬开发区保障性住房分配、退出信息表!F:F,MID(B9,1,2))</f>
        <v>0</v>
      </c>
      <c r="D9" s="41" t="e">
        <f>COUNTIF(#REF!,MID(B9,1,2))</f>
        <v>#REF!</v>
      </c>
      <c r="E9" s="41" t="e">
        <f>COUNTIF(#REF!,MID(B9,1,2))</f>
        <v>#REF!</v>
      </c>
      <c r="F9" s="41" t="e">
        <f>COUNTIF(#REF!,MID(B9,1,2))</f>
        <v>#REF!</v>
      </c>
    </row>
    <row r="10" s="38" customFormat="true" ht="18.75" spans="1:6">
      <c r="A10" s="44" t="s">
        <v>22</v>
      </c>
      <c r="B10" s="40" t="s">
        <v>23</v>
      </c>
      <c r="C10" s="41">
        <f>COUNTIF(火炬开发区保障性住房分配、退出信息表!F:F,MID(B10,1,2))</f>
        <v>0</v>
      </c>
      <c r="D10" s="41" t="e">
        <f>COUNTIF(#REF!,MID(B10,1,2))</f>
        <v>#REF!</v>
      </c>
      <c r="E10" s="41" t="e">
        <f>COUNTIF(#REF!,MID(B10,1,2))</f>
        <v>#REF!</v>
      </c>
      <c r="F10" s="41" t="e">
        <f>COUNTIF(#REF!,MID(B10,1,2))</f>
        <v>#REF!</v>
      </c>
    </row>
    <row r="11" s="38" customFormat="true" ht="18.75" spans="1:6">
      <c r="A11" s="40">
        <v>10</v>
      </c>
      <c r="B11" s="40" t="s">
        <v>24</v>
      </c>
      <c r="C11" s="41">
        <f>COUNTIF(火炬开发区保障性住房分配、退出信息表!F:F,MID(B11,1,2))</f>
        <v>0</v>
      </c>
      <c r="D11" s="41" t="e">
        <f>COUNTIF(#REF!,MID(B11,1,2))</f>
        <v>#REF!</v>
      </c>
      <c r="E11" s="41" t="e">
        <f>COUNTIF(#REF!,MID(B11,1,2))</f>
        <v>#REF!</v>
      </c>
      <c r="F11" s="41" t="e">
        <f>COUNTIF(#REF!,MID(B11,1,2))</f>
        <v>#REF!</v>
      </c>
    </row>
    <row r="12" s="38" customFormat="true" ht="18.75" spans="1:6">
      <c r="A12" s="40">
        <v>11</v>
      </c>
      <c r="B12" s="40" t="s">
        <v>25</v>
      </c>
      <c r="C12" s="41">
        <f>COUNTIF(火炬开发区保障性住房分配、退出信息表!F:F,MID(B12,1,2))</f>
        <v>0</v>
      </c>
      <c r="D12" s="41" t="e">
        <f>COUNTIF(#REF!,MID(B12,1,2))</f>
        <v>#REF!</v>
      </c>
      <c r="E12" s="41" t="e">
        <f>COUNTIF(#REF!,MID(B12,1,2))</f>
        <v>#REF!</v>
      </c>
      <c r="F12" s="41" t="e">
        <f>COUNTIF(#REF!,MID(B12,1,2))</f>
        <v>#REF!</v>
      </c>
    </row>
    <row r="13" s="38" customFormat="true" ht="18.75" spans="1:6">
      <c r="A13" s="40">
        <v>12</v>
      </c>
      <c r="B13" s="40" t="s">
        <v>26</v>
      </c>
      <c r="C13" s="41">
        <f>COUNTIF(火炬开发区保障性住房分配、退出信息表!F:F,MID(B13,1,2))</f>
        <v>0</v>
      </c>
      <c r="D13" s="41" t="e">
        <f>COUNTIF(#REF!,MID(B13,1,2))</f>
        <v>#REF!</v>
      </c>
      <c r="E13" s="41" t="e">
        <f>COUNTIF(#REF!,MID(B13,1,2))</f>
        <v>#REF!</v>
      </c>
      <c r="F13" s="41" t="e">
        <f>COUNTIF(#REF!,MID(B13,1,2))</f>
        <v>#REF!</v>
      </c>
    </row>
    <row r="14" s="38" customFormat="true" ht="18.75" spans="1:6">
      <c r="A14" s="40">
        <v>13</v>
      </c>
      <c r="B14" s="40" t="s">
        <v>27</v>
      </c>
      <c r="C14" s="41">
        <f>COUNTIF(火炬开发区保障性住房分配、退出信息表!F:F,MID(B14,1,2))</f>
        <v>0</v>
      </c>
      <c r="D14" s="41" t="e">
        <f>COUNTIF(#REF!,MID(B14,1,2))</f>
        <v>#REF!</v>
      </c>
      <c r="E14" s="41" t="e">
        <f>COUNTIF(#REF!,MID(B14,1,2))</f>
        <v>#REF!</v>
      </c>
      <c r="F14" s="41" t="e">
        <f>COUNTIF(#REF!,MID(B14,1,2))</f>
        <v>#REF!</v>
      </c>
    </row>
    <row r="15" s="38" customFormat="true" ht="18.75" spans="1:6">
      <c r="A15" s="40">
        <v>14</v>
      </c>
      <c r="B15" s="40" t="s">
        <v>28</v>
      </c>
      <c r="C15" s="41">
        <f>COUNTIF(火炬开发区保障性住房分配、退出信息表!F:F,MID(B15,1,2))</f>
        <v>0</v>
      </c>
      <c r="D15" s="41" t="e">
        <f>COUNTIF(#REF!,MID(B15,1,2))</f>
        <v>#REF!</v>
      </c>
      <c r="E15" s="41" t="e">
        <f>COUNTIF(#REF!,MID(B15,1,2))</f>
        <v>#REF!</v>
      </c>
      <c r="F15" s="41" t="e">
        <f>COUNTIF(#REF!,MID(B15,1,2))</f>
        <v>#REF!</v>
      </c>
    </row>
    <row r="16" s="38" customFormat="true" ht="18.75" spans="1:6">
      <c r="A16" s="40">
        <v>15</v>
      </c>
      <c r="B16" s="40" t="s">
        <v>29</v>
      </c>
      <c r="C16" s="41">
        <f>COUNTIF(火炬开发区保障性住房分配、退出信息表!F:F,MID(B16,1,2))</f>
        <v>0</v>
      </c>
      <c r="D16" s="41" t="e">
        <f>COUNTIF(#REF!,MID(B16,1,2))</f>
        <v>#REF!</v>
      </c>
      <c r="E16" s="41" t="e">
        <f>COUNTIF(#REF!,MID(B16,1,2))</f>
        <v>#REF!</v>
      </c>
      <c r="F16" s="41" t="e">
        <f>COUNTIF(#REF!,MID(B16,1,2))</f>
        <v>#REF!</v>
      </c>
    </row>
    <row r="17" s="38" customFormat="true" ht="18.75" spans="1:6">
      <c r="A17" s="40">
        <v>16</v>
      </c>
      <c r="B17" s="40" t="s">
        <v>30</v>
      </c>
      <c r="C17" s="41">
        <f>COUNTIF(火炬开发区保障性住房分配、退出信息表!F:F,MID(B17,1,2))</f>
        <v>0</v>
      </c>
      <c r="D17" s="41" t="e">
        <f>COUNTIF(#REF!,MID(B17,1,2))</f>
        <v>#REF!</v>
      </c>
      <c r="E17" s="41" t="e">
        <f>COUNTIF(#REF!,MID(B17,1,2))</f>
        <v>#REF!</v>
      </c>
      <c r="F17" s="41" t="e">
        <f>COUNTIF(#REF!,MID(B17,1,2))</f>
        <v>#REF!</v>
      </c>
    </row>
    <row r="18" s="38" customFormat="true" ht="18.75" spans="1:6">
      <c r="A18" s="40">
        <v>17</v>
      </c>
      <c r="B18" s="40" t="s">
        <v>31</v>
      </c>
      <c r="C18" s="41">
        <f>COUNTIF(火炬开发区保障性住房分配、退出信息表!F:F,MID(B18,1,2))</f>
        <v>0</v>
      </c>
      <c r="D18" s="41" t="e">
        <f>COUNTIF(#REF!,MID(B18,1,2))</f>
        <v>#REF!</v>
      </c>
      <c r="E18" s="41" t="e">
        <f>COUNTIF(#REF!,MID(B18,1,2))</f>
        <v>#REF!</v>
      </c>
      <c r="F18" s="41" t="e">
        <f>COUNTIF(#REF!,MID(B18,1,2))</f>
        <v>#REF!</v>
      </c>
    </row>
    <row r="19" s="38" customFormat="true" ht="18.75" spans="1:6">
      <c r="A19" s="40">
        <v>18</v>
      </c>
      <c r="B19" s="40" t="s">
        <v>32</v>
      </c>
      <c r="C19" s="41">
        <f>COUNTIF(火炬开发区保障性住房分配、退出信息表!F:F,MID(B19,1,2))</f>
        <v>0</v>
      </c>
      <c r="D19" s="41" t="e">
        <f>COUNTIF(#REF!,MID(B19,1,2))</f>
        <v>#REF!</v>
      </c>
      <c r="E19" s="41" t="e">
        <f>COUNTIF(#REF!,MID(B19,1,2))</f>
        <v>#REF!</v>
      </c>
      <c r="F19" s="41" t="e">
        <f>COUNTIF(#REF!,MID(B19,1,2))</f>
        <v>#REF!</v>
      </c>
    </row>
    <row r="20" s="38" customFormat="true" ht="18.75" spans="1:6">
      <c r="A20" s="40">
        <v>19</v>
      </c>
      <c r="B20" s="40" t="s">
        <v>33</v>
      </c>
      <c r="C20" s="41">
        <f>COUNTIF(火炬开发区保障性住房分配、退出信息表!F:F,MID(B20,1,2))</f>
        <v>0</v>
      </c>
      <c r="D20" s="41" t="e">
        <f>COUNTIF(#REF!,MID(B20,1,2))</f>
        <v>#REF!</v>
      </c>
      <c r="E20" s="41" t="e">
        <f>COUNTIF(#REF!,MID(B20,1,2))</f>
        <v>#REF!</v>
      </c>
      <c r="F20" s="41" t="e">
        <f>COUNTIF(#REF!,MID(B20,1,2))</f>
        <v>#REF!</v>
      </c>
    </row>
    <row r="21" s="38" customFormat="true" ht="18.75" spans="1:6">
      <c r="A21" s="40">
        <v>20</v>
      </c>
      <c r="B21" s="40" t="s">
        <v>34</v>
      </c>
      <c r="C21" s="41">
        <f>COUNTIF(火炬开发区保障性住房分配、退出信息表!F:F,MID(B21,1,2))</f>
        <v>0</v>
      </c>
      <c r="D21" s="41" t="e">
        <f>COUNTIF(#REF!,MID(B21,1,2))</f>
        <v>#REF!</v>
      </c>
      <c r="E21" s="41" t="e">
        <f>COUNTIF(#REF!,MID(B21,1,2))</f>
        <v>#REF!</v>
      </c>
      <c r="F21" s="41" t="e">
        <f>COUNTIF(#REF!,MID(B21,1,2))</f>
        <v>#REF!</v>
      </c>
    </row>
    <row r="22" s="38" customFormat="true" ht="18.75" spans="1:6">
      <c r="A22" s="40">
        <v>21</v>
      </c>
      <c r="B22" s="40" t="s">
        <v>35</v>
      </c>
      <c r="C22" s="41">
        <f>COUNTIF(火炬开发区保障性住房分配、退出信息表!F:F,MID(B22,1,2))</f>
        <v>0</v>
      </c>
      <c r="D22" s="41" t="e">
        <f>COUNTIF(#REF!,MID(B22,1,2))</f>
        <v>#REF!</v>
      </c>
      <c r="E22" s="41" t="e">
        <f>COUNTIF(#REF!,MID(B22,1,2))</f>
        <v>#REF!</v>
      </c>
      <c r="F22" s="41" t="e">
        <f>COUNTIF(#REF!,MID(B22,1,2))</f>
        <v>#REF!</v>
      </c>
    </row>
    <row r="23" s="38" customFormat="true" ht="18.75" spans="1:6">
      <c r="A23" s="40">
        <v>22</v>
      </c>
      <c r="B23" s="40" t="s">
        <v>36</v>
      </c>
      <c r="C23" s="41">
        <f>COUNTIF(火炬开发区保障性住房分配、退出信息表!F:F,MID(B23,1,2))</f>
        <v>0</v>
      </c>
      <c r="D23" s="41" t="e">
        <f>COUNTIF(#REF!,MID(B23,1,2))</f>
        <v>#REF!</v>
      </c>
      <c r="E23" s="41" t="e">
        <f>COUNTIF(#REF!,MID(B23,1,2))</f>
        <v>#REF!</v>
      </c>
      <c r="F23" s="41" t="e">
        <f>COUNTIF(#REF!,MID(B23,1,2))</f>
        <v>#REF!</v>
      </c>
    </row>
    <row r="24" s="38" customFormat="true" ht="18.75" spans="1:6">
      <c r="A24" s="40">
        <v>23</v>
      </c>
      <c r="B24" s="40" t="s">
        <v>37</v>
      </c>
      <c r="C24" s="41">
        <f>COUNTIF(火炬开发区保障性住房分配、退出信息表!F:F,MID(B24,1,2))</f>
        <v>0</v>
      </c>
      <c r="D24" s="41" t="e">
        <f>COUNTIF(#REF!,MID(B24,1,2))</f>
        <v>#REF!</v>
      </c>
      <c r="E24" s="41" t="e">
        <f>COUNTIF(#REF!,MID(B24,1,2))</f>
        <v>#REF!</v>
      </c>
      <c r="F24" s="41" t="e">
        <f>COUNTIF(#REF!,MID(B24,1,2))</f>
        <v>#REF!</v>
      </c>
    </row>
    <row r="25" s="38" customFormat="true" ht="18.75" spans="1:6">
      <c r="A25" s="40">
        <v>24</v>
      </c>
      <c r="B25" s="40" t="s">
        <v>38</v>
      </c>
      <c r="C25" s="41">
        <f>COUNTIF(火炬开发区保障性住房分配、退出信息表!F:F,MID(B25,1,2))</f>
        <v>0</v>
      </c>
      <c r="D25" s="41" t="e">
        <f>COUNTIF(#REF!,MID(B25,1,2))</f>
        <v>#REF!</v>
      </c>
      <c r="E25" s="41" t="e">
        <f>COUNTIF(#REF!,MID(B25,1,2))</f>
        <v>#REF!</v>
      </c>
      <c r="F25" s="41" t="e">
        <f>COUNTIF(#REF!,MID(B25,1,2))</f>
        <v>#REF!</v>
      </c>
    </row>
    <row r="26" ht="18.75" spans="1:6">
      <c r="A26" s="42"/>
      <c r="B26" s="43" t="s">
        <v>39</v>
      </c>
      <c r="C26" s="41">
        <f>SUM(C2:C25)</f>
        <v>0</v>
      </c>
      <c r="D26" s="41" t="e">
        <f>SUM(D2:D25)</f>
        <v>#REF!</v>
      </c>
      <c r="E26" s="41" t="e">
        <f>SUM(E2:E25)</f>
        <v>#REF!</v>
      </c>
      <c r="F26" s="41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70" zoomScaleNormal="70" topLeftCell="B1" workbookViewId="0">
      <selection activeCell="P11" sqref="P11"/>
    </sheetView>
  </sheetViews>
  <sheetFormatPr defaultColWidth="9" defaultRowHeight="15.75"/>
  <cols>
    <col min="1" max="1" width="6.75" customWidth="true"/>
    <col min="2" max="2" width="11.375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40</v>
      </c>
      <c r="C2" s="4"/>
      <c r="D2" s="4"/>
      <c r="E2" s="4"/>
      <c r="F2" s="4"/>
      <c r="G2" s="4"/>
      <c r="I2" s="27"/>
      <c r="J2" s="16"/>
    </row>
    <row r="3" ht="82" customHeight="true" spans="2:9">
      <c r="B3" s="5" t="s">
        <v>41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42</v>
      </c>
      <c r="I3" s="27"/>
    </row>
    <row r="4" ht="55" customHeight="true" spans="2:12">
      <c r="B4" s="6" t="s">
        <v>15</v>
      </c>
      <c r="C4" s="7">
        <v>4</v>
      </c>
      <c r="D4" s="7">
        <v>0</v>
      </c>
      <c r="E4" s="7">
        <v>0</v>
      </c>
      <c r="F4" s="7">
        <v>4</v>
      </c>
      <c r="G4" s="24">
        <v>0</v>
      </c>
      <c r="I4" s="27"/>
      <c r="J4" s="23"/>
      <c r="L4" s="25"/>
    </row>
    <row r="5" ht="55" customHeight="true" spans="2:12">
      <c r="B5" s="6" t="s">
        <v>43</v>
      </c>
      <c r="C5" s="7">
        <v>0</v>
      </c>
      <c r="D5" s="7">
        <v>0</v>
      </c>
      <c r="E5" s="7">
        <v>0</v>
      </c>
      <c r="F5" s="7">
        <v>2</v>
      </c>
      <c r="G5" s="24">
        <v>0</v>
      </c>
      <c r="I5" s="27"/>
      <c r="L5" s="25"/>
    </row>
    <row r="6" ht="31.5" customHeight="true" spans="2:12">
      <c r="B6" s="8"/>
      <c r="C6" s="9"/>
      <c r="D6" s="10"/>
      <c r="E6" s="10"/>
      <c r="F6" s="9"/>
      <c r="G6" s="9"/>
      <c r="I6" s="20"/>
      <c r="J6" s="23"/>
      <c r="L6" s="28"/>
    </row>
    <row r="7" s="1" customFormat="true" ht="31" customHeight="true" spans="2:12">
      <c r="B7" s="11" t="s">
        <v>44</v>
      </c>
      <c r="C7" s="11"/>
      <c r="D7" s="12"/>
      <c r="E7" s="12"/>
      <c r="F7" s="11"/>
      <c r="G7" s="11"/>
      <c r="I7" s="29"/>
      <c r="J7" s="30"/>
      <c r="L7" s="31"/>
    </row>
    <row r="8" s="1" customFormat="true" ht="34" customHeight="true" spans="2:12">
      <c r="B8" s="11" t="s">
        <v>45</v>
      </c>
      <c r="C8" s="11"/>
      <c r="D8" s="11"/>
      <c r="E8" s="11"/>
      <c r="F8" s="11"/>
      <c r="G8" s="11"/>
      <c r="I8" s="29"/>
      <c r="J8" s="30"/>
      <c r="L8" s="31"/>
    </row>
    <row r="9" s="1" customFormat="true" ht="34" customHeight="true" spans="2:12">
      <c r="B9" s="13" t="s">
        <v>46</v>
      </c>
      <c r="C9" s="11"/>
      <c r="D9" s="11"/>
      <c r="E9" s="11"/>
      <c r="F9" s="11"/>
      <c r="G9" s="11"/>
      <c r="I9" s="32"/>
      <c r="J9" s="30"/>
      <c r="L9" s="31"/>
    </row>
    <row r="10" s="1" customFormat="true" ht="34" customHeight="true" spans="2:12">
      <c r="B10" s="14"/>
      <c r="C10" s="15"/>
      <c r="D10" s="15"/>
      <c r="E10" s="15"/>
      <c r="F10" s="15"/>
      <c r="G10" s="15"/>
      <c r="I10" s="33"/>
      <c r="J10" s="34"/>
      <c r="L10" s="35"/>
    </row>
    <row r="11" ht="34" customHeight="true" spans="2:12">
      <c r="B11" s="14"/>
      <c r="C11" s="15"/>
      <c r="D11" s="15"/>
      <c r="E11" s="15"/>
      <c r="F11" s="15"/>
      <c r="G11" s="15"/>
      <c r="I11" s="19"/>
      <c r="J11" s="16"/>
      <c r="L11" s="36"/>
    </row>
    <row r="12" spans="3:12">
      <c r="C12" s="16"/>
      <c r="D12" s="17"/>
      <c r="E12" s="17"/>
      <c r="F12" s="19"/>
      <c r="G12" s="25"/>
      <c r="I12" s="20"/>
      <c r="J12" s="16"/>
      <c r="L12" s="36"/>
    </row>
    <row r="13" spans="3:12">
      <c r="C13" s="18"/>
      <c r="D13" s="17"/>
      <c r="E13"/>
      <c r="F13" s="20"/>
      <c r="G13" s="25"/>
      <c r="I13" s="20"/>
      <c r="J13" s="16"/>
      <c r="L13" s="36"/>
    </row>
    <row r="14" spans="3:12">
      <c r="C14" s="19"/>
      <c r="D14" s="17"/>
      <c r="E14"/>
      <c r="F14" s="26"/>
      <c r="G14" s="25"/>
      <c r="I14" s="2"/>
      <c r="J14" s="16"/>
      <c r="L14" s="36"/>
    </row>
    <row r="15" spans="3:12">
      <c r="C15" s="20"/>
      <c r="D15" s="19"/>
      <c r="E15"/>
      <c r="F15" s="26"/>
      <c r="G15" s="25"/>
      <c r="J15" s="16"/>
      <c r="L15" s="36"/>
    </row>
    <row r="16" spans="4:12">
      <c r="D16" s="20"/>
      <c r="E16" s="1"/>
      <c r="F16" s="19"/>
      <c r="G16" s="25"/>
      <c r="J16" s="18"/>
      <c r="L16" s="36"/>
    </row>
    <row r="17" spans="5:12">
      <c r="E17"/>
      <c r="F17" s="19"/>
      <c r="G17" s="25"/>
      <c r="J17" s="16"/>
      <c r="L17" s="36"/>
    </row>
    <row r="18" spans="5:12">
      <c r="E18"/>
      <c r="F18" s="20"/>
      <c r="G18" s="25"/>
      <c r="J18" s="16"/>
      <c r="L18" s="36"/>
    </row>
    <row r="19" spans="3:12">
      <c r="C19" s="16"/>
      <c r="E19"/>
      <c r="F19" s="20"/>
      <c r="G19" s="25"/>
      <c r="J19" s="18"/>
      <c r="L19" s="16"/>
    </row>
    <row r="20" spans="3:12">
      <c r="C20" s="16"/>
      <c r="D20"/>
      <c r="E20"/>
      <c r="F20" s="20"/>
      <c r="G20" s="25"/>
      <c r="J20" s="18"/>
      <c r="L20" s="16"/>
    </row>
    <row r="21" spans="3:12">
      <c r="C21" s="16"/>
      <c r="D21"/>
      <c r="E21"/>
      <c r="F21" s="20"/>
      <c r="G21" s="25"/>
      <c r="J21" s="18"/>
      <c r="L21" s="28"/>
    </row>
    <row r="22" spans="3:12">
      <c r="C22" s="16"/>
      <c r="D22"/>
      <c r="E22"/>
      <c r="F22" s="20"/>
      <c r="G22" s="25"/>
      <c r="J22" s="18"/>
      <c r="L22" s="28"/>
    </row>
    <row r="23" spans="3:12">
      <c r="C23" s="16"/>
      <c r="D23"/>
      <c r="E23"/>
      <c r="F23" s="16"/>
      <c r="G23" s="25"/>
      <c r="J23" s="37"/>
      <c r="L23" s="16"/>
    </row>
    <row r="24" ht="18.75" spans="2:12">
      <c r="B24" s="21"/>
      <c r="C24" s="16"/>
      <c r="D24" s="22"/>
      <c r="E24" s="22"/>
      <c r="F24" s="20"/>
      <c r="G24" s="25"/>
      <c r="J24" s="37"/>
      <c r="L24" s="16"/>
    </row>
    <row r="25" spans="2:12">
      <c r="B25"/>
      <c r="C25" s="16"/>
      <c r="D25"/>
      <c r="F25" s="16"/>
      <c r="G25" s="25"/>
      <c r="L25" s="16"/>
    </row>
    <row r="26" spans="2:7">
      <c r="B26"/>
      <c r="C26" s="16"/>
      <c r="D26"/>
      <c r="F26" s="16"/>
      <c r="G26" s="25"/>
    </row>
    <row r="27" spans="2:7">
      <c r="B27"/>
      <c r="C27" s="18"/>
      <c r="D27"/>
      <c r="F27" s="27"/>
      <c r="G27" s="25"/>
    </row>
    <row r="28" spans="2:7">
      <c r="B28"/>
      <c r="C28" s="18"/>
      <c r="D28"/>
      <c r="F28" s="20"/>
      <c r="G28" s="25"/>
    </row>
    <row r="29" spans="2:7">
      <c r="B29"/>
      <c r="C29" s="18"/>
      <c r="D29"/>
      <c r="F29" s="20"/>
      <c r="G29" s="25"/>
    </row>
    <row r="30" spans="2:7">
      <c r="B30"/>
      <c r="C30" s="18"/>
      <c r="D30"/>
      <c r="F30" s="2"/>
      <c r="G30" s="25"/>
    </row>
    <row r="31" spans="2:7">
      <c r="B31"/>
      <c r="C31"/>
      <c r="D31"/>
      <c r="G31" s="25"/>
    </row>
    <row r="32" spans="2:7">
      <c r="B32"/>
      <c r="C32"/>
      <c r="D32"/>
      <c r="G32" s="25"/>
    </row>
    <row r="33" spans="2:7">
      <c r="B33"/>
      <c r="C33"/>
      <c r="D33"/>
      <c r="G33" s="25"/>
    </row>
    <row r="34" spans="2:7">
      <c r="B34"/>
      <c r="C34"/>
      <c r="D34"/>
      <c r="G34" s="25"/>
    </row>
    <row r="35" spans="2:7">
      <c r="B35"/>
      <c r="C35"/>
      <c r="D35"/>
      <c r="G35" s="25"/>
    </row>
    <row r="36" spans="2:7">
      <c r="B36"/>
      <c r="C36"/>
      <c r="D36"/>
      <c r="G36" s="25"/>
    </row>
    <row r="37" spans="2:7">
      <c r="B37"/>
      <c r="C37"/>
      <c r="D37"/>
      <c r="G37" s="25"/>
    </row>
    <row r="38" spans="2:7">
      <c r="B38" s="23"/>
      <c r="C38"/>
      <c r="D38"/>
      <c r="G38" s="25"/>
    </row>
    <row r="39" spans="3:7">
      <c r="C39"/>
      <c r="D39"/>
      <c r="E39"/>
      <c r="G39" s="25"/>
    </row>
    <row r="40" spans="3:7">
      <c r="C40"/>
      <c r="D40"/>
      <c r="E40"/>
      <c r="G40" s="25"/>
    </row>
    <row r="41" spans="3:7">
      <c r="C41"/>
      <c r="D41"/>
      <c r="E41"/>
      <c r="G41" s="25"/>
    </row>
    <row r="42" spans="3:7">
      <c r="C42"/>
      <c r="D42"/>
      <c r="E42"/>
      <c r="G42" s="25"/>
    </row>
    <row r="43" spans="3:7">
      <c r="C43"/>
      <c r="D43"/>
      <c r="E43"/>
      <c r="G43" s="25"/>
    </row>
    <row r="44" spans="3:7">
      <c r="C44"/>
      <c r="D44"/>
      <c r="E44"/>
      <c r="G44" s="25"/>
    </row>
    <row r="45" spans="3:7">
      <c r="C45"/>
      <c r="D45"/>
      <c r="E45"/>
      <c r="G45" s="25"/>
    </row>
    <row r="46" spans="3:7">
      <c r="C46"/>
      <c r="D46"/>
      <c r="E46"/>
      <c r="G46" s="25"/>
    </row>
    <row r="47" spans="3:7">
      <c r="C47"/>
      <c r="D47"/>
      <c r="E47"/>
      <c r="G47" s="25"/>
    </row>
    <row r="48" spans="3:7">
      <c r="C48"/>
      <c r="D48"/>
      <c r="E48"/>
      <c r="G48" s="25"/>
    </row>
    <row r="49" spans="3:7">
      <c r="C49"/>
      <c r="D49"/>
      <c r="E49"/>
      <c r="G49" s="25"/>
    </row>
    <row r="50" spans="3:7">
      <c r="C50"/>
      <c r="D50"/>
      <c r="E50"/>
      <c r="G50" s="25"/>
    </row>
    <row r="51" spans="3:7">
      <c r="C51"/>
      <c r="D51"/>
      <c r="E51"/>
      <c r="G51" s="25"/>
    </row>
    <row r="52" spans="3:7">
      <c r="C52"/>
      <c r="D52"/>
      <c r="E52"/>
      <c r="G52" s="25"/>
    </row>
    <row r="53" spans="3:7">
      <c r="C53"/>
      <c r="D53"/>
      <c r="E53"/>
      <c r="G53" s="25"/>
    </row>
    <row r="54" spans="3:7">
      <c r="C54"/>
      <c r="D54"/>
      <c r="E54"/>
      <c r="G54" s="25"/>
    </row>
    <row r="55" spans="3:7">
      <c r="C55"/>
      <c r="D55"/>
      <c r="E55"/>
      <c r="G55" s="25"/>
    </row>
    <row r="56" spans="3:7">
      <c r="C56"/>
      <c r="D56"/>
      <c r="E56"/>
      <c r="G56" s="25"/>
    </row>
    <row r="57" spans="3:7">
      <c r="C57"/>
      <c r="E57"/>
      <c r="G57" s="25"/>
    </row>
    <row r="58" spans="3:7">
      <c r="C58"/>
      <c r="E58"/>
      <c r="G58" s="25"/>
    </row>
    <row r="59" spans="3:7">
      <c r="C59"/>
      <c r="G59" s="25"/>
    </row>
    <row r="60" spans="3:7">
      <c r="C60"/>
      <c r="G60" s="25"/>
    </row>
    <row r="61" spans="3:7">
      <c r="C61"/>
      <c r="G61" s="25"/>
    </row>
    <row r="62" spans="3:7">
      <c r="C62"/>
      <c r="G62" s="25"/>
    </row>
    <row r="63" spans="3:7">
      <c r="C63"/>
      <c r="G63" s="25"/>
    </row>
    <row r="64" spans="3:7">
      <c r="C64"/>
      <c r="G64" s="25"/>
    </row>
    <row r="65" spans="3:7">
      <c r="C65"/>
      <c r="G65" s="25"/>
    </row>
    <row r="66" spans="3:7">
      <c r="C66"/>
      <c r="G66" s="25"/>
    </row>
    <row r="67" spans="3:7">
      <c r="C67"/>
      <c r="G67" s="25"/>
    </row>
    <row r="68" spans="3:7">
      <c r="C68"/>
      <c r="G68" s="25"/>
    </row>
    <row r="69" spans="3:7">
      <c r="C69"/>
      <c r="G69" s="25"/>
    </row>
    <row r="70" spans="3:7">
      <c r="C70"/>
      <c r="G70" s="25"/>
    </row>
    <row r="71" spans="3:7">
      <c r="C71"/>
      <c r="G71" s="25"/>
    </row>
    <row r="72" spans="3:7">
      <c r="C72"/>
      <c r="G72" s="25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5">
    <mergeCell ref="B2:G2"/>
    <mergeCell ref="B8:G8"/>
    <mergeCell ref="B9:G9"/>
    <mergeCell ref="B10:G10"/>
    <mergeCell ref="B11:G11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火炬开发区保障性住房分配、退出信息表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2015-09-12T00:26:00Z</dcterms:created>
  <cp:lastPrinted>2023-08-07T01:09:00Z</cp:lastPrinted>
  <dcterms:modified xsi:type="dcterms:W3CDTF">2025-02-08T10:04:40Z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