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definedNames>
    <definedName name="_xlnm._FilterDatabase" localSheetId="0" hidden="1">Sheet1!$A$3:$K$63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<sst xmlns="http://schemas.openxmlformats.org/spreadsheetml/2006/main" count="403" uniqueCount="159">
  <si>
    <t>附件：</t>
  </si>
  <si>
    <t>中山市板芙镇人民政府所属事业单位2024年第二期公开招聘事业单位人员综合成绩及入围体检名单</t>
  </si>
  <si>
    <t>招聘单位</t>
  </si>
  <si>
    <t>招聘岗位</t>
  </si>
  <si>
    <t>岗位编码</t>
  </si>
  <si>
    <t>招聘人数</t>
  </si>
  <si>
    <t>考生姓名</t>
  </si>
  <si>
    <t>准考证号</t>
  </si>
  <si>
    <t>笔试成绩</t>
  </si>
  <si>
    <t>面试成绩</t>
  </si>
  <si>
    <t>综合成绩</t>
  </si>
  <si>
    <t>综合排名</t>
  </si>
  <si>
    <t>是否入围体检</t>
  </si>
  <si>
    <t>备注</t>
  </si>
  <si>
    <t>中山市板芙镇第一中学</t>
  </si>
  <si>
    <t>文化课专任教师</t>
  </si>
  <si>
    <t>20240201</t>
  </si>
  <si>
    <t>1</t>
  </si>
  <si>
    <t>陈怡涵</t>
  </si>
  <si>
    <t>240123010407</t>
  </si>
  <si>
    <t>盘群娣</t>
  </si>
  <si>
    <t>240123010719</t>
  </si>
  <si>
    <t>宁素敏</t>
  </si>
  <si>
    <t>240123011630</t>
  </si>
  <si>
    <t>张水意</t>
  </si>
  <si>
    <t>240123011005</t>
  </si>
  <si>
    <t>/</t>
  </si>
  <si>
    <t>面试缺考</t>
  </si>
  <si>
    <t>许海婷</t>
  </si>
  <si>
    <t>240123010909</t>
  </si>
  <si>
    <t>未参加资格复审，放弃面试资格。</t>
  </si>
  <si>
    <t>20240202</t>
  </si>
  <si>
    <t>莫献深</t>
  </si>
  <si>
    <t>240123011604</t>
  </si>
  <si>
    <t>车圣宪</t>
  </si>
  <si>
    <t>240123011110</t>
  </si>
  <si>
    <t>张铖</t>
  </si>
  <si>
    <t>240123011601</t>
  </si>
  <si>
    <t>徐旖乔</t>
  </si>
  <si>
    <t>240123010710</t>
  </si>
  <si>
    <t>萧曼婕</t>
  </si>
  <si>
    <t>240123010624</t>
  </si>
  <si>
    <t>20240203</t>
  </si>
  <si>
    <t>易都</t>
  </si>
  <si>
    <t>240123010505</t>
  </si>
  <si>
    <t>李冬艳</t>
  </si>
  <si>
    <t>240123010906</t>
  </si>
  <si>
    <t>陈嘉熠</t>
  </si>
  <si>
    <t>240123010410</t>
  </si>
  <si>
    <t>温青惠</t>
  </si>
  <si>
    <t>240123010518</t>
  </si>
  <si>
    <t>冯嘉敏</t>
  </si>
  <si>
    <t>240123010214</t>
  </si>
  <si>
    <t>中山市板芙镇板芙初级中学</t>
  </si>
  <si>
    <t>20240204</t>
  </si>
  <si>
    <t>王晓敏</t>
  </si>
  <si>
    <t>240123011527</t>
  </si>
  <si>
    <t>林丽玲</t>
  </si>
  <si>
    <t>240123011306</t>
  </si>
  <si>
    <t>陈玫婷</t>
  </si>
  <si>
    <t>240123010903</t>
  </si>
  <si>
    <t>邬绪晴</t>
  </si>
  <si>
    <t>240123010401</t>
  </si>
  <si>
    <t>林子嫣</t>
  </si>
  <si>
    <t>240123010217</t>
  </si>
  <si>
    <t>20240205</t>
  </si>
  <si>
    <t>吕彩凤</t>
  </si>
  <si>
    <t>240123010522</t>
  </si>
  <si>
    <t>梁晓慧</t>
  </si>
  <si>
    <t>240123010313</t>
  </si>
  <si>
    <t>温翠停</t>
  </si>
  <si>
    <t>240123010920</t>
  </si>
  <si>
    <t>杨雅婷</t>
  </si>
  <si>
    <t>240123011404</t>
  </si>
  <si>
    <t>梁巧雯</t>
  </si>
  <si>
    <t>240123010123</t>
  </si>
  <si>
    <t>20240206</t>
  </si>
  <si>
    <t>高巧莹</t>
  </si>
  <si>
    <t>240123011519</t>
  </si>
  <si>
    <t>赖尔康</t>
  </si>
  <si>
    <t>240123011628</t>
  </si>
  <si>
    <t>否</t>
  </si>
  <si>
    <t>杨灏宁</t>
  </si>
  <si>
    <t>240123011422</t>
  </si>
  <si>
    <t>杨嘉欣</t>
  </si>
  <si>
    <t>240123011430</t>
  </si>
  <si>
    <t>曾雅婷</t>
  </si>
  <si>
    <t>240123010530</t>
  </si>
  <si>
    <t>中山市板芙镇湖洲小学</t>
  </si>
  <si>
    <t>20240207</t>
  </si>
  <si>
    <t>林咏茵</t>
  </si>
  <si>
    <t>240123010307</t>
  </si>
  <si>
    <t>邓丽萍</t>
  </si>
  <si>
    <t>240123010409</t>
  </si>
  <si>
    <t>邹泳琳</t>
  </si>
  <si>
    <t>240123011711</t>
  </si>
  <si>
    <t>林凯君</t>
  </si>
  <si>
    <t>240123011624</t>
  </si>
  <si>
    <t>郑丽坤</t>
  </si>
  <si>
    <t>240123011009</t>
  </si>
  <si>
    <t>20240208</t>
  </si>
  <si>
    <t>毛海萍</t>
  </si>
  <si>
    <t>240123011326</t>
  </si>
  <si>
    <t>常京京</t>
  </si>
  <si>
    <t>240123011623</t>
  </si>
  <si>
    <t>王琳琳</t>
  </si>
  <si>
    <t>240123011317</t>
  </si>
  <si>
    <t>蓝凤英</t>
  </si>
  <si>
    <t>240123010424</t>
  </si>
  <si>
    <t>梁倩炘</t>
  </si>
  <si>
    <t>240123011210</t>
  </si>
  <si>
    <t>音体美专任教师</t>
  </si>
  <si>
    <t>20240209</t>
  </si>
  <si>
    <t>林希</t>
  </si>
  <si>
    <t>240123010806</t>
  </si>
  <si>
    <t>冯雪易</t>
  </si>
  <si>
    <t>240123011402</t>
  </si>
  <si>
    <t>彭烈毅</t>
  </si>
  <si>
    <t>240123010428</t>
  </si>
  <si>
    <t>刘伟涛</t>
  </si>
  <si>
    <t>240123011512</t>
  </si>
  <si>
    <t>余杨</t>
  </si>
  <si>
    <t>240123011709</t>
  </si>
  <si>
    <t>未参加资格复审，放弃面试资格</t>
  </si>
  <si>
    <t>中山市板芙镇深湾小学</t>
  </si>
  <si>
    <t>20240210</t>
  </si>
  <si>
    <t>阳俊</t>
  </si>
  <si>
    <t>240123010329</t>
  </si>
  <si>
    <t>莫玉珍</t>
  </si>
  <si>
    <t>240123011530</t>
  </si>
  <si>
    <t>王培诚</t>
  </si>
  <si>
    <t>240123010430</t>
  </si>
  <si>
    <t>林鸿彬</t>
  </si>
  <si>
    <t>240123011003</t>
  </si>
  <si>
    <t>蒋粤顺</t>
  </si>
  <si>
    <t>240123010609</t>
  </si>
  <si>
    <t>中山市板芙镇板芙小学</t>
  </si>
  <si>
    <t>20240211</t>
  </si>
  <si>
    <t>陈曦</t>
  </si>
  <si>
    <t>240123011112</t>
  </si>
  <si>
    <t>陈子君</t>
  </si>
  <si>
    <t>240123010207</t>
  </si>
  <si>
    <t>郑文嘉</t>
  </si>
  <si>
    <t>240123011216</t>
  </si>
  <si>
    <t>黄沅枫</t>
  </si>
  <si>
    <t>240123011505</t>
  </si>
  <si>
    <t>曾翎依</t>
  </si>
  <si>
    <t>240123010926</t>
  </si>
  <si>
    <t>20240212</t>
  </si>
  <si>
    <t>岑文腾</t>
  </si>
  <si>
    <t>240123011226</t>
  </si>
  <si>
    <t>欧阳晓琳</t>
  </si>
  <si>
    <t>240123011522</t>
  </si>
  <si>
    <t>袁童</t>
  </si>
  <si>
    <t>240123010414</t>
  </si>
  <si>
    <t>吴淑雯</t>
  </si>
  <si>
    <t>240123010828</t>
  </si>
  <si>
    <t>伍洁仪</t>
  </si>
  <si>
    <t>240123011007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</si>
</sst>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2" fillId="1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14" fillId="18" borderId="7" applyNumberForma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3"/>
  <sheetViews>
    <sheetView tabSelected="1" zoomScaleSheetLayoutView="60" topLeftCell="A24" workbookViewId="0">
      <selection activeCell="P8" sqref="P8"/>
    </sheetView>
  </sheetViews>
  <sheetFormatPr defaultColWidth="9" defaultRowHeight="13.5"/>
  <cols>
    <col min="1" max="1" width="13.375" customWidth="1"/>
    <col min="2" max="2" width="9.875" customWidth="1"/>
    <col min="3" max="3" width="9.25" style="1" customWidth="1"/>
    <col min="4" max="4" width="5.125" style="1" customWidth="1"/>
    <col min="5" max="5" width="8.25" customWidth="1"/>
    <col min="6" max="6" width="14.75" style="1" customWidth="1"/>
    <col min="7" max="7" width="6.75" customWidth="1"/>
    <col min="8" max="8" width="6.25" style="2" customWidth="1"/>
    <col min="9" max="9" width="6.875" style="2" customWidth="1"/>
    <col min="10" max="10" width="5.125" style="2" customWidth="1"/>
    <col min="11" max="11" width="7.25" style="2" customWidth="1"/>
    <col min="12" max="12" width="17.625" style="2" customWidth="1"/>
  </cols>
  <sheetData>
    <row r="1" ht="23" customHeight="1" spans="1:1">
      <c r="A1" t="s">
        <v>0</v>
      </c>
    </row>
    <row r="2" ht="44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1" customHeight="1" spans="1:12">
      <c r="A3" s="4" t="s">
        <v>2</v>
      </c>
      <c r="B3" s="4" t="s">
        <v>3</v>
      </c>
      <c r="C3" s="5" t="s">
        <v>4</v>
      </c>
      <c r="D3" s="5" t="s">
        <v>5</v>
      </c>
      <c r="E3" s="4" t="s">
        <v>6</v>
      </c>
      <c r="F3" s="5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</row>
    <row r="4" ht="29" customHeight="1" spans="1:12">
      <c r="A4" s="4" t="s">
        <v>14</v>
      </c>
      <c r="B4" s="4" t="s">
        <v>15</v>
      </c>
      <c r="C4" s="5" t="s">
        <v>16</v>
      </c>
      <c r="D4" s="5" t="s">
        <v>17</v>
      </c>
      <c r="E4" s="4" t="s">
        <v>18</v>
      </c>
      <c r="F4" s="5" t="s">
        <v>19</v>
      </c>
      <c r="G4" s="6">
        <v>82.96</v>
      </c>
      <c r="H4" s="6">
        <v>87.8</v>
      </c>
      <c r="I4" s="7">
        <f t="shared" ref="I4:I6" si="0">G4*40%+H4*60%</f>
        <v>85.864</v>
      </c>
      <c r="J4" s="4">
        <v>1</v>
      </c>
      <c r="K4" s="4" t="str">
        <f t="shared" ref="K4:K29" si="1">IF(J4=1,"是","否")</f>
        <v>是</v>
      </c>
      <c r="L4" s="4"/>
    </row>
    <row r="5" ht="29" customHeight="1" spans="1:12">
      <c r="A5" s="4" t="s">
        <v>14</v>
      </c>
      <c r="B5" s="4" t="s">
        <v>15</v>
      </c>
      <c r="C5" s="5" t="s">
        <v>16</v>
      </c>
      <c r="D5" s="5" t="s">
        <v>17</v>
      </c>
      <c r="E5" s="4" t="s">
        <v>20</v>
      </c>
      <c r="F5" s="5" t="s">
        <v>21</v>
      </c>
      <c r="G5" s="6">
        <v>79.2</v>
      </c>
      <c r="H5" s="6">
        <v>80.4</v>
      </c>
      <c r="I5" s="7">
        <f t="shared" si="0"/>
        <v>79.92</v>
      </c>
      <c r="J5" s="4">
        <v>2</v>
      </c>
      <c r="K5" s="4" t="str">
        <f t="shared" si="1"/>
        <v>否</v>
      </c>
      <c r="L5" s="4"/>
    </row>
    <row r="6" ht="29" customHeight="1" spans="1:12">
      <c r="A6" s="4" t="s">
        <v>14</v>
      </c>
      <c r="B6" s="4" t="s">
        <v>15</v>
      </c>
      <c r="C6" s="5" t="s">
        <v>16</v>
      </c>
      <c r="D6" s="5" t="s">
        <v>17</v>
      </c>
      <c r="E6" s="4" t="s">
        <v>22</v>
      </c>
      <c r="F6" s="5" t="s">
        <v>23</v>
      </c>
      <c r="G6" s="6">
        <v>79.65</v>
      </c>
      <c r="H6" s="6">
        <v>76.6</v>
      </c>
      <c r="I6" s="7">
        <f t="shared" si="0"/>
        <v>77.82</v>
      </c>
      <c r="J6" s="4">
        <v>3</v>
      </c>
      <c r="K6" s="4" t="str">
        <f t="shared" si="1"/>
        <v>否</v>
      </c>
      <c r="L6" s="4"/>
    </row>
    <row r="7" ht="29" customHeight="1" spans="1:12">
      <c r="A7" s="4" t="s">
        <v>14</v>
      </c>
      <c r="B7" s="4" t="s">
        <v>15</v>
      </c>
      <c r="C7" s="5" t="s">
        <v>16</v>
      </c>
      <c r="D7" s="5" t="s">
        <v>17</v>
      </c>
      <c r="E7" s="4" t="s">
        <v>24</v>
      </c>
      <c r="F7" s="5" t="s">
        <v>25</v>
      </c>
      <c r="G7" s="6">
        <v>81.54</v>
      </c>
      <c r="H7" s="6" t="s">
        <v>26</v>
      </c>
      <c r="I7" s="6" t="s">
        <v>26</v>
      </c>
      <c r="J7" s="6" t="s">
        <v>26</v>
      </c>
      <c r="K7" s="4" t="str">
        <f t="shared" si="1"/>
        <v>否</v>
      </c>
      <c r="L7" s="4" t="s">
        <v>27</v>
      </c>
    </row>
    <row r="8" ht="29" customHeight="1" spans="1:12">
      <c r="A8" s="4" t="s">
        <v>14</v>
      </c>
      <c r="B8" s="4" t="s">
        <v>15</v>
      </c>
      <c r="C8" s="5" t="s">
        <v>16</v>
      </c>
      <c r="D8" s="5" t="s">
        <v>17</v>
      </c>
      <c r="E8" s="4" t="s">
        <v>28</v>
      </c>
      <c r="F8" s="5" t="s">
        <v>29</v>
      </c>
      <c r="G8" s="6">
        <v>79.59</v>
      </c>
      <c r="H8" s="6" t="s">
        <v>26</v>
      </c>
      <c r="I8" s="6" t="s">
        <v>26</v>
      </c>
      <c r="J8" s="6" t="s">
        <v>26</v>
      </c>
      <c r="K8" s="4" t="str">
        <f t="shared" si="1"/>
        <v>否</v>
      </c>
      <c r="L8" s="4" t="s">
        <v>30</v>
      </c>
    </row>
    <row r="9" ht="29" customHeight="1" spans="1:12">
      <c r="A9" s="4" t="s">
        <v>14</v>
      </c>
      <c r="B9" s="4" t="s">
        <v>15</v>
      </c>
      <c r="C9" s="5" t="s">
        <v>31</v>
      </c>
      <c r="D9" s="5" t="s">
        <v>17</v>
      </c>
      <c r="E9" s="4" t="s">
        <v>32</v>
      </c>
      <c r="F9" s="5" t="s">
        <v>33</v>
      </c>
      <c r="G9" s="6">
        <v>75.1</v>
      </c>
      <c r="H9" s="6">
        <v>88.8</v>
      </c>
      <c r="I9" s="7">
        <f t="shared" ref="I9:I22" si="2">G9*40%+H9*60%</f>
        <v>83.32</v>
      </c>
      <c r="J9" s="4">
        <v>1</v>
      </c>
      <c r="K9" s="4" t="str">
        <f t="shared" si="1"/>
        <v>是</v>
      </c>
      <c r="L9" s="4"/>
    </row>
    <row r="10" ht="29" customHeight="1" spans="1:12">
      <c r="A10" s="4" t="s">
        <v>14</v>
      </c>
      <c r="B10" s="4" t="s">
        <v>15</v>
      </c>
      <c r="C10" s="5" t="s">
        <v>31</v>
      </c>
      <c r="D10" s="5" t="s">
        <v>17</v>
      </c>
      <c r="E10" s="4" t="s">
        <v>34</v>
      </c>
      <c r="F10" s="5" t="s">
        <v>35</v>
      </c>
      <c r="G10" s="6">
        <v>77.37</v>
      </c>
      <c r="H10" s="6">
        <v>85.5</v>
      </c>
      <c r="I10" s="7">
        <f t="shared" si="2"/>
        <v>82.248</v>
      </c>
      <c r="J10" s="4">
        <v>2</v>
      </c>
      <c r="K10" s="4" t="str">
        <f t="shared" si="1"/>
        <v>否</v>
      </c>
      <c r="L10" s="4"/>
    </row>
    <row r="11" ht="29" customHeight="1" spans="1:12">
      <c r="A11" s="4" t="s">
        <v>14</v>
      </c>
      <c r="B11" s="4" t="s">
        <v>15</v>
      </c>
      <c r="C11" s="5" t="s">
        <v>31</v>
      </c>
      <c r="D11" s="5" t="s">
        <v>17</v>
      </c>
      <c r="E11" s="4" t="s">
        <v>36</v>
      </c>
      <c r="F11" s="5" t="s">
        <v>37</v>
      </c>
      <c r="G11" s="6">
        <v>80.48</v>
      </c>
      <c r="H11" s="6">
        <v>80.4</v>
      </c>
      <c r="I11" s="7">
        <f t="shared" si="2"/>
        <v>80.432</v>
      </c>
      <c r="J11" s="4">
        <v>3</v>
      </c>
      <c r="K11" s="4" t="str">
        <f t="shared" si="1"/>
        <v>否</v>
      </c>
      <c r="L11" s="4"/>
    </row>
    <row r="12" ht="29" customHeight="1" spans="1:12">
      <c r="A12" s="4" t="s">
        <v>14</v>
      </c>
      <c r="B12" s="4" t="s">
        <v>15</v>
      </c>
      <c r="C12" s="5" t="s">
        <v>31</v>
      </c>
      <c r="D12" s="5" t="s">
        <v>17</v>
      </c>
      <c r="E12" s="4" t="s">
        <v>38</v>
      </c>
      <c r="F12" s="5" t="s">
        <v>39</v>
      </c>
      <c r="G12" s="6">
        <v>75.88</v>
      </c>
      <c r="H12" s="6">
        <v>81.8</v>
      </c>
      <c r="I12" s="7">
        <f t="shared" si="2"/>
        <v>79.432</v>
      </c>
      <c r="J12" s="4">
        <v>4</v>
      </c>
      <c r="K12" s="4" t="str">
        <f t="shared" si="1"/>
        <v>否</v>
      </c>
      <c r="L12" s="4"/>
    </row>
    <row r="13" ht="29" customHeight="1" spans="1:12">
      <c r="A13" s="4" t="s">
        <v>14</v>
      </c>
      <c r="B13" s="4" t="s">
        <v>15</v>
      </c>
      <c r="C13" s="5" t="s">
        <v>31</v>
      </c>
      <c r="D13" s="5" t="s">
        <v>17</v>
      </c>
      <c r="E13" s="4" t="s">
        <v>40</v>
      </c>
      <c r="F13" s="5" t="s">
        <v>41</v>
      </c>
      <c r="G13" s="6">
        <v>73.48</v>
      </c>
      <c r="H13" s="6">
        <v>83.3</v>
      </c>
      <c r="I13" s="7">
        <f t="shared" si="2"/>
        <v>79.372</v>
      </c>
      <c r="J13" s="4">
        <v>5</v>
      </c>
      <c r="K13" s="4" t="str">
        <f t="shared" si="1"/>
        <v>否</v>
      </c>
      <c r="L13" s="4"/>
    </row>
    <row r="14" ht="29" customHeight="1" spans="1:12">
      <c r="A14" s="4" t="s">
        <v>14</v>
      </c>
      <c r="B14" s="4" t="s">
        <v>15</v>
      </c>
      <c r="C14" s="5" t="s">
        <v>42</v>
      </c>
      <c r="D14" s="5" t="s">
        <v>17</v>
      </c>
      <c r="E14" s="4" t="s">
        <v>43</v>
      </c>
      <c r="F14" s="5" t="s">
        <v>44</v>
      </c>
      <c r="G14" s="6">
        <v>78.72</v>
      </c>
      <c r="H14" s="6">
        <v>87.2</v>
      </c>
      <c r="I14" s="7">
        <f t="shared" si="2"/>
        <v>83.808</v>
      </c>
      <c r="J14" s="4">
        <v>1</v>
      </c>
      <c r="K14" s="4" t="str">
        <f t="shared" si="1"/>
        <v>是</v>
      </c>
      <c r="L14" s="4"/>
    </row>
    <row r="15" ht="29" customHeight="1" spans="1:12">
      <c r="A15" s="4" t="s">
        <v>14</v>
      </c>
      <c r="B15" s="4" t="s">
        <v>15</v>
      </c>
      <c r="C15" s="5" t="s">
        <v>42</v>
      </c>
      <c r="D15" s="5" t="s">
        <v>17</v>
      </c>
      <c r="E15" s="4" t="s">
        <v>45</v>
      </c>
      <c r="F15" s="5" t="s">
        <v>46</v>
      </c>
      <c r="G15" s="6">
        <v>76.61</v>
      </c>
      <c r="H15" s="6">
        <v>83</v>
      </c>
      <c r="I15" s="7">
        <f t="shared" si="2"/>
        <v>80.444</v>
      </c>
      <c r="J15" s="4">
        <v>2</v>
      </c>
      <c r="K15" s="4" t="str">
        <f t="shared" si="1"/>
        <v>否</v>
      </c>
      <c r="L15" s="4"/>
    </row>
    <row r="16" ht="29" customHeight="1" spans="1:12">
      <c r="A16" s="4" t="s">
        <v>14</v>
      </c>
      <c r="B16" s="4" t="s">
        <v>15</v>
      </c>
      <c r="C16" s="5" t="s">
        <v>42</v>
      </c>
      <c r="D16" s="5" t="s">
        <v>17</v>
      </c>
      <c r="E16" s="4" t="s">
        <v>47</v>
      </c>
      <c r="F16" s="5" t="s">
        <v>48</v>
      </c>
      <c r="G16" s="6">
        <v>76.94</v>
      </c>
      <c r="H16" s="6">
        <v>81.4</v>
      </c>
      <c r="I16" s="7">
        <f t="shared" si="2"/>
        <v>79.616</v>
      </c>
      <c r="J16" s="4">
        <v>3</v>
      </c>
      <c r="K16" s="4" t="str">
        <f t="shared" si="1"/>
        <v>否</v>
      </c>
      <c r="L16" s="4"/>
    </row>
    <row r="17" ht="29" customHeight="1" spans="1:12">
      <c r="A17" s="4" t="s">
        <v>14</v>
      </c>
      <c r="B17" s="4" t="s">
        <v>15</v>
      </c>
      <c r="C17" s="5" t="s">
        <v>42</v>
      </c>
      <c r="D17" s="5" t="s">
        <v>17</v>
      </c>
      <c r="E17" s="4" t="s">
        <v>49</v>
      </c>
      <c r="F17" s="5" t="s">
        <v>50</v>
      </c>
      <c r="G17" s="6">
        <v>76.72</v>
      </c>
      <c r="H17" s="6">
        <v>80.4</v>
      </c>
      <c r="I17" s="7">
        <f t="shared" si="2"/>
        <v>78.928</v>
      </c>
      <c r="J17" s="4">
        <v>4</v>
      </c>
      <c r="K17" s="4" t="str">
        <f t="shared" si="1"/>
        <v>否</v>
      </c>
      <c r="L17" s="4"/>
    </row>
    <row r="18" ht="29" customHeight="1" spans="1:12">
      <c r="A18" s="4" t="s">
        <v>14</v>
      </c>
      <c r="B18" s="4" t="s">
        <v>15</v>
      </c>
      <c r="C18" s="5" t="s">
        <v>42</v>
      </c>
      <c r="D18" s="5" t="s">
        <v>17</v>
      </c>
      <c r="E18" s="4" t="s">
        <v>51</v>
      </c>
      <c r="F18" s="5" t="s">
        <v>52</v>
      </c>
      <c r="G18" s="6">
        <v>75.46</v>
      </c>
      <c r="H18" s="6">
        <v>78.6</v>
      </c>
      <c r="I18" s="7">
        <f t="shared" si="2"/>
        <v>77.344</v>
      </c>
      <c r="J18" s="4">
        <v>5</v>
      </c>
      <c r="K18" s="4" t="str">
        <f t="shared" si="1"/>
        <v>否</v>
      </c>
      <c r="L18" s="4"/>
    </row>
    <row r="19" ht="29" customHeight="1" spans="1:12">
      <c r="A19" s="4" t="s">
        <v>53</v>
      </c>
      <c r="B19" s="4" t="s">
        <v>15</v>
      </c>
      <c r="C19" s="5" t="s">
        <v>54</v>
      </c>
      <c r="D19" s="5" t="s">
        <v>17</v>
      </c>
      <c r="E19" s="4" t="s">
        <v>55</v>
      </c>
      <c r="F19" s="5" t="s">
        <v>56</v>
      </c>
      <c r="G19" s="6">
        <v>77.34</v>
      </c>
      <c r="H19" s="6">
        <v>88.6</v>
      </c>
      <c r="I19" s="7">
        <f t="shared" si="2"/>
        <v>84.096</v>
      </c>
      <c r="J19" s="4">
        <v>1</v>
      </c>
      <c r="K19" s="4" t="str">
        <f t="shared" si="1"/>
        <v>是</v>
      </c>
      <c r="L19" s="4"/>
    </row>
    <row r="20" ht="29" customHeight="1" spans="1:12">
      <c r="A20" s="4" t="s">
        <v>53</v>
      </c>
      <c r="B20" s="4" t="s">
        <v>15</v>
      </c>
      <c r="C20" s="5" t="s">
        <v>54</v>
      </c>
      <c r="D20" s="5" t="s">
        <v>17</v>
      </c>
      <c r="E20" s="4" t="s">
        <v>57</v>
      </c>
      <c r="F20" s="5" t="s">
        <v>58</v>
      </c>
      <c r="G20" s="6">
        <v>81.31</v>
      </c>
      <c r="H20" s="6">
        <v>83.4</v>
      </c>
      <c r="I20" s="7">
        <f t="shared" si="2"/>
        <v>82.564</v>
      </c>
      <c r="J20" s="4">
        <v>2</v>
      </c>
      <c r="K20" s="4" t="str">
        <f t="shared" si="1"/>
        <v>否</v>
      </c>
      <c r="L20" s="4"/>
    </row>
    <row r="21" ht="29" customHeight="1" spans="1:12">
      <c r="A21" s="4" t="s">
        <v>53</v>
      </c>
      <c r="B21" s="4" t="s">
        <v>15</v>
      </c>
      <c r="C21" s="5" t="s">
        <v>54</v>
      </c>
      <c r="D21" s="5" t="s">
        <v>17</v>
      </c>
      <c r="E21" s="4" t="s">
        <v>59</v>
      </c>
      <c r="F21" s="5" t="s">
        <v>60</v>
      </c>
      <c r="G21" s="6">
        <v>76.84</v>
      </c>
      <c r="H21" s="6">
        <v>83</v>
      </c>
      <c r="I21" s="7">
        <f t="shared" si="2"/>
        <v>80.536</v>
      </c>
      <c r="J21" s="4">
        <v>3</v>
      </c>
      <c r="K21" s="4" t="str">
        <f t="shared" si="1"/>
        <v>否</v>
      </c>
      <c r="L21" s="4"/>
    </row>
    <row r="22" ht="29" customHeight="1" spans="1:12">
      <c r="A22" s="4" t="s">
        <v>53</v>
      </c>
      <c r="B22" s="4" t="s">
        <v>15</v>
      </c>
      <c r="C22" s="5" t="s">
        <v>54</v>
      </c>
      <c r="D22" s="5" t="s">
        <v>17</v>
      </c>
      <c r="E22" s="4" t="s">
        <v>61</v>
      </c>
      <c r="F22" s="5" t="s">
        <v>62</v>
      </c>
      <c r="G22" s="6">
        <v>80.26</v>
      </c>
      <c r="H22" s="6">
        <v>79</v>
      </c>
      <c r="I22" s="7">
        <f t="shared" si="2"/>
        <v>79.504</v>
      </c>
      <c r="J22" s="4">
        <v>4</v>
      </c>
      <c r="K22" s="4" t="str">
        <f t="shared" si="1"/>
        <v>否</v>
      </c>
      <c r="L22" s="4"/>
    </row>
    <row r="23" ht="29" customHeight="1" spans="1:12">
      <c r="A23" s="4" t="s">
        <v>53</v>
      </c>
      <c r="B23" s="4" t="s">
        <v>15</v>
      </c>
      <c r="C23" s="5" t="s">
        <v>54</v>
      </c>
      <c r="D23" s="5" t="s">
        <v>17</v>
      </c>
      <c r="E23" s="4" t="s">
        <v>63</v>
      </c>
      <c r="F23" s="5" t="s">
        <v>64</v>
      </c>
      <c r="G23" s="6">
        <v>82.76</v>
      </c>
      <c r="H23" s="6" t="s">
        <v>26</v>
      </c>
      <c r="I23" s="6" t="s">
        <v>26</v>
      </c>
      <c r="J23" s="6" t="s">
        <v>26</v>
      </c>
      <c r="K23" s="4" t="str">
        <f t="shared" si="1"/>
        <v>否</v>
      </c>
      <c r="L23" s="4" t="s">
        <v>30</v>
      </c>
    </row>
    <row r="24" ht="29" customHeight="1" spans="1:12">
      <c r="A24" s="4" t="s">
        <v>53</v>
      </c>
      <c r="B24" s="4" t="s">
        <v>15</v>
      </c>
      <c r="C24" s="5" t="s">
        <v>65</v>
      </c>
      <c r="D24" s="5" t="s">
        <v>17</v>
      </c>
      <c r="E24" s="4" t="s">
        <v>66</v>
      </c>
      <c r="F24" s="5" t="s">
        <v>67</v>
      </c>
      <c r="G24" s="6">
        <v>82.01</v>
      </c>
      <c r="H24" s="6">
        <v>85.4</v>
      </c>
      <c r="I24" s="7">
        <f t="shared" ref="I24:I41" si="3">G24*40%+H24*60%</f>
        <v>84.044</v>
      </c>
      <c r="J24" s="4">
        <v>1</v>
      </c>
      <c r="K24" s="4" t="str">
        <f t="shared" si="1"/>
        <v>是</v>
      </c>
      <c r="L24" s="4"/>
    </row>
    <row r="25" ht="29" customHeight="1" spans="1:12">
      <c r="A25" s="4" t="s">
        <v>53</v>
      </c>
      <c r="B25" s="4" t="s">
        <v>15</v>
      </c>
      <c r="C25" s="5" t="s">
        <v>65</v>
      </c>
      <c r="D25" s="5" t="s">
        <v>17</v>
      </c>
      <c r="E25" s="4" t="s">
        <v>68</v>
      </c>
      <c r="F25" s="5" t="s">
        <v>69</v>
      </c>
      <c r="G25" s="6">
        <v>79.4</v>
      </c>
      <c r="H25" s="6">
        <v>86.6</v>
      </c>
      <c r="I25" s="7">
        <f t="shared" si="3"/>
        <v>83.72</v>
      </c>
      <c r="J25" s="4">
        <v>2</v>
      </c>
      <c r="K25" s="4" t="str">
        <f t="shared" si="1"/>
        <v>否</v>
      </c>
      <c r="L25" s="4"/>
    </row>
    <row r="26" ht="29" customHeight="1" spans="1:12">
      <c r="A26" s="4" t="s">
        <v>53</v>
      </c>
      <c r="B26" s="4" t="s">
        <v>15</v>
      </c>
      <c r="C26" s="5" t="s">
        <v>65</v>
      </c>
      <c r="D26" s="5" t="s">
        <v>17</v>
      </c>
      <c r="E26" s="4" t="s">
        <v>70</v>
      </c>
      <c r="F26" s="5" t="s">
        <v>71</v>
      </c>
      <c r="G26" s="6">
        <v>78.47</v>
      </c>
      <c r="H26" s="6">
        <v>80</v>
      </c>
      <c r="I26" s="7">
        <f t="shared" si="3"/>
        <v>79.388</v>
      </c>
      <c r="J26" s="4">
        <v>3</v>
      </c>
      <c r="K26" s="4" t="str">
        <f t="shared" si="1"/>
        <v>否</v>
      </c>
      <c r="L26" s="4"/>
    </row>
    <row r="27" ht="29" customHeight="1" spans="1:12">
      <c r="A27" s="4" t="s">
        <v>53</v>
      </c>
      <c r="B27" s="4" t="s">
        <v>15</v>
      </c>
      <c r="C27" s="5" t="s">
        <v>65</v>
      </c>
      <c r="D27" s="5" t="s">
        <v>17</v>
      </c>
      <c r="E27" s="4" t="s">
        <v>72</v>
      </c>
      <c r="F27" s="5" t="s">
        <v>73</v>
      </c>
      <c r="G27" s="6">
        <v>79.75</v>
      </c>
      <c r="H27" s="6">
        <v>77</v>
      </c>
      <c r="I27" s="7">
        <f t="shared" si="3"/>
        <v>78.1</v>
      </c>
      <c r="J27" s="4">
        <v>4</v>
      </c>
      <c r="K27" s="4" t="str">
        <f t="shared" si="1"/>
        <v>否</v>
      </c>
      <c r="L27" s="4"/>
    </row>
    <row r="28" ht="29" customHeight="1" spans="1:12">
      <c r="A28" s="4" t="s">
        <v>53</v>
      </c>
      <c r="B28" s="4" t="s">
        <v>15</v>
      </c>
      <c r="C28" s="5" t="s">
        <v>65</v>
      </c>
      <c r="D28" s="5" t="s">
        <v>17</v>
      </c>
      <c r="E28" s="4" t="s">
        <v>74</v>
      </c>
      <c r="F28" s="5" t="s">
        <v>75</v>
      </c>
      <c r="G28" s="6">
        <v>80.81</v>
      </c>
      <c r="H28" s="6">
        <v>74.8</v>
      </c>
      <c r="I28" s="7">
        <f t="shared" si="3"/>
        <v>77.204</v>
      </c>
      <c r="J28" s="4">
        <v>5</v>
      </c>
      <c r="K28" s="4" t="str">
        <f t="shared" si="1"/>
        <v>否</v>
      </c>
      <c r="L28" s="4"/>
    </row>
    <row r="29" ht="29" customHeight="1" spans="1:12">
      <c r="A29" s="4" t="s">
        <v>53</v>
      </c>
      <c r="B29" s="4" t="s">
        <v>15</v>
      </c>
      <c r="C29" s="5" t="s">
        <v>76</v>
      </c>
      <c r="D29" s="5" t="s">
        <v>17</v>
      </c>
      <c r="E29" s="4" t="s">
        <v>77</v>
      </c>
      <c r="F29" s="5" t="s">
        <v>78</v>
      </c>
      <c r="G29" s="6">
        <v>74.51</v>
      </c>
      <c r="H29" s="6">
        <v>82.8</v>
      </c>
      <c r="I29" s="7">
        <f t="shared" si="3"/>
        <v>79.484</v>
      </c>
      <c r="J29" s="4">
        <v>1</v>
      </c>
      <c r="K29" s="4" t="str">
        <f t="shared" si="1"/>
        <v>是</v>
      </c>
      <c r="L29" s="4"/>
    </row>
    <row r="30" ht="29" customHeight="1" spans="1:12">
      <c r="A30" s="4" t="s">
        <v>53</v>
      </c>
      <c r="B30" s="4" t="s">
        <v>15</v>
      </c>
      <c r="C30" s="5" t="s">
        <v>76</v>
      </c>
      <c r="D30" s="5" t="s">
        <v>17</v>
      </c>
      <c r="E30" s="4" t="s">
        <v>79</v>
      </c>
      <c r="F30" s="5" t="s">
        <v>80</v>
      </c>
      <c r="G30" s="6">
        <v>71.51</v>
      </c>
      <c r="H30" s="6">
        <v>84.8</v>
      </c>
      <c r="I30" s="7">
        <f t="shared" si="3"/>
        <v>79.484</v>
      </c>
      <c r="J30" s="4">
        <v>2</v>
      </c>
      <c r="K30" s="4" t="s">
        <v>81</v>
      </c>
      <c r="L30" s="4"/>
    </row>
    <row r="31" ht="29" customHeight="1" spans="1:12">
      <c r="A31" s="4" t="s">
        <v>53</v>
      </c>
      <c r="B31" s="4" t="s">
        <v>15</v>
      </c>
      <c r="C31" s="5" t="s">
        <v>76</v>
      </c>
      <c r="D31" s="5" t="s">
        <v>17</v>
      </c>
      <c r="E31" s="4" t="s">
        <v>82</v>
      </c>
      <c r="F31" s="5" t="s">
        <v>83</v>
      </c>
      <c r="G31" s="6">
        <v>69.33</v>
      </c>
      <c r="H31" s="6">
        <v>82.7</v>
      </c>
      <c r="I31" s="7">
        <f t="shared" si="3"/>
        <v>77.352</v>
      </c>
      <c r="J31" s="4">
        <v>3</v>
      </c>
      <c r="K31" s="4" t="str">
        <f t="shared" ref="K31:K63" si="4">IF(J31=1,"是","否")</f>
        <v>否</v>
      </c>
      <c r="L31" s="4"/>
    </row>
    <row r="32" ht="29" customHeight="1" spans="1:12">
      <c r="A32" s="4" t="s">
        <v>53</v>
      </c>
      <c r="B32" s="4" t="s">
        <v>15</v>
      </c>
      <c r="C32" s="5" t="s">
        <v>76</v>
      </c>
      <c r="D32" s="5" t="s">
        <v>17</v>
      </c>
      <c r="E32" s="4" t="s">
        <v>84</v>
      </c>
      <c r="F32" s="5" t="s">
        <v>85</v>
      </c>
      <c r="G32" s="6">
        <v>71.3</v>
      </c>
      <c r="H32" s="6">
        <v>81</v>
      </c>
      <c r="I32" s="7">
        <f t="shared" si="3"/>
        <v>77.12</v>
      </c>
      <c r="J32" s="4">
        <v>4</v>
      </c>
      <c r="K32" s="4" t="str">
        <f t="shared" si="4"/>
        <v>否</v>
      </c>
      <c r="L32" s="4"/>
    </row>
    <row r="33" ht="29" customHeight="1" spans="1:12">
      <c r="A33" s="4" t="s">
        <v>53</v>
      </c>
      <c r="B33" s="4" t="s">
        <v>15</v>
      </c>
      <c r="C33" s="5" t="s">
        <v>76</v>
      </c>
      <c r="D33" s="5" t="s">
        <v>17</v>
      </c>
      <c r="E33" s="4" t="s">
        <v>86</v>
      </c>
      <c r="F33" s="5" t="s">
        <v>87</v>
      </c>
      <c r="G33" s="6">
        <v>75.8</v>
      </c>
      <c r="H33" s="6">
        <v>75.9</v>
      </c>
      <c r="I33" s="7">
        <f t="shared" si="3"/>
        <v>75.86</v>
      </c>
      <c r="J33" s="4">
        <v>5</v>
      </c>
      <c r="K33" s="4" t="str">
        <f t="shared" si="4"/>
        <v>否</v>
      </c>
      <c r="L33" s="4"/>
    </row>
    <row r="34" ht="29" customHeight="1" spans="1:12">
      <c r="A34" s="4" t="s">
        <v>88</v>
      </c>
      <c r="B34" s="4" t="s">
        <v>15</v>
      </c>
      <c r="C34" s="5" t="s">
        <v>89</v>
      </c>
      <c r="D34" s="5" t="s">
        <v>17</v>
      </c>
      <c r="E34" s="4" t="s">
        <v>90</v>
      </c>
      <c r="F34" s="5" t="s">
        <v>91</v>
      </c>
      <c r="G34" s="6">
        <v>77.8</v>
      </c>
      <c r="H34" s="6">
        <v>84.6</v>
      </c>
      <c r="I34" s="7">
        <f t="shared" si="3"/>
        <v>81.88</v>
      </c>
      <c r="J34" s="4">
        <v>1</v>
      </c>
      <c r="K34" s="4" t="str">
        <f t="shared" si="4"/>
        <v>是</v>
      </c>
      <c r="L34" s="4"/>
    </row>
    <row r="35" ht="29" customHeight="1" spans="1:12">
      <c r="A35" s="4" t="s">
        <v>88</v>
      </c>
      <c r="B35" s="4" t="s">
        <v>15</v>
      </c>
      <c r="C35" s="5" t="s">
        <v>89</v>
      </c>
      <c r="D35" s="5" t="s">
        <v>17</v>
      </c>
      <c r="E35" s="4" t="s">
        <v>92</v>
      </c>
      <c r="F35" s="5" t="s">
        <v>93</v>
      </c>
      <c r="G35" s="6">
        <v>75.51</v>
      </c>
      <c r="H35" s="6">
        <v>85.9</v>
      </c>
      <c r="I35" s="7">
        <f t="shared" si="3"/>
        <v>81.744</v>
      </c>
      <c r="J35" s="4">
        <v>2</v>
      </c>
      <c r="K35" s="4" t="str">
        <f t="shared" si="4"/>
        <v>否</v>
      </c>
      <c r="L35" s="4"/>
    </row>
    <row r="36" ht="29" customHeight="1" spans="1:12">
      <c r="A36" s="4" t="s">
        <v>88</v>
      </c>
      <c r="B36" s="4" t="s">
        <v>15</v>
      </c>
      <c r="C36" s="5" t="s">
        <v>89</v>
      </c>
      <c r="D36" s="5" t="s">
        <v>17</v>
      </c>
      <c r="E36" s="4" t="s">
        <v>94</v>
      </c>
      <c r="F36" s="5" t="s">
        <v>95</v>
      </c>
      <c r="G36" s="6">
        <v>70.51</v>
      </c>
      <c r="H36" s="6">
        <v>86.9</v>
      </c>
      <c r="I36" s="7">
        <f t="shared" si="3"/>
        <v>80.344</v>
      </c>
      <c r="J36" s="4">
        <v>3</v>
      </c>
      <c r="K36" s="4" t="str">
        <f t="shared" si="4"/>
        <v>否</v>
      </c>
      <c r="L36" s="4"/>
    </row>
    <row r="37" ht="29" customHeight="1" spans="1:12">
      <c r="A37" s="4" t="s">
        <v>88</v>
      </c>
      <c r="B37" s="4" t="s">
        <v>15</v>
      </c>
      <c r="C37" s="5" t="s">
        <v>89</v>
      </c>
      <c r="D37" s="5" t="s">
        <v>17</v>
      </c>
      <c r="E37" s="4" t="s">
        <v>96</v>
      </c>
      <c r="F37" s="5" t="s">
        <v>97</v>
      </c>
      <c r="G37" s="6">
        <v>73.86</v>
      </c>
      <c r="H37" s="6">
        <v>82.4</v>
      </c>
      <c r="I37" s="7">
        <f t="shared" si="3"/>
        <v>78.984</v>
      </c>
      <c r="J37" s="4">
        <v>4</v>
      </c>
      <c r="K37" s="4" t="str">
        <f t="shared" si="4"/>
        <v>否</v>
      </c>
      <c r="L37" s="4"/>
    </row>
    <row r="38" ht="29" customHeight="1" spans="1:12">
      <c r="A38" s="4" t="s">
        <v>88</v>
      </c>
      <c r="B38" s="4" t="s">
        <v>15</v>
      </c>
      <c r="C38" s="5" t="s">
        <v>89</v>
      </c>
      <c r="D38" s="5" t="s">
        <v>17</v>
      </c>
      <c r="E38" s="4" t="s">
        <v>98</v>
      </c>
      <c r="F38" s="5" t="s">
        <v>99</v>
      </c>
      <c r="G38" s="6">
        <v>70.16</v>
      </c>
      <c r="H38" s="6">
        <v>82</v>
      </c>
      <c r="I38" s="7">
        <f t="shared" si="3"/>
        <v>77.264</v>
      </c>
      <c r="J38" s="4">
        <v>5</v>
      </c>
      <c r="K38" s="4" t="str">
        <f t="shared" si="4"/>
        <v>否</v>
      </c>
      <c r="L38" s="4"/>
    </row>
    <row r="39" ht="29" customHeight="1" spans="1:12">
      <c r="A39" s="4" t="s">
        <v>88</v>
      </c>
      <c r="B39" s="4" t="s">
        <v>15</v>
      </c>
      <c r="C39" s="5" t="s">
        <v>100</v>
      </c>
      <c r="D39" s="5" t="s">
        <v>17</v>
      </c>
      <c r="E39" s="4" t="s">
        <v>101</v>
      </c>
      <c r="F39" s="5" t="s">
        <v>102</v>
      </c>
      <c r="G39" s="6">
        <v>76.19</v>
      </c>
      <c r="H39" s="6">
        <v>83.3</v>
      </c>
      <c r="I39" s="7">
        <f t="shared" si="3"/>
        <v>80.456</v>
      </c>
      <c r="J39" s="4">
        <v>1</v>
      </c>
      <c r="K39" s="4" t="str">
        <f t="shared" si="4"/>
        <v>是</v>
      </c>
      <c r="L39" s="4"/>
    </row>
    <row r="40" ht="29" customHeight="1" spans="1:12">
      <c r="A40" s="4" t="s">
        <v>88</v>
      </c>
      <c r="B40" s="4" t="s">
        <v>15</v>
      </c>
      <c r="C40" s="5" t="s">
        <v>100</v>
      </c>
      <c r="D40" s="5" t="s">
        <v>17</v>
      </c>
      <c r="E40" s="4" t="s">
        <v>103</v>
      </c>
      <c r="F40" s="5" t="s">
        <v>104</v>
      </c>
      <c r="G40" s="6">
        <v>74.08</v>
      </c>
      <c r="H40" s="6">
        <v>81.9</v>
      </c>
      <c r="I40" s="7">
        <f t="shared" si="3"/>
        <v>78.772</v>
      </c>
      <c r="J40" s="4">
        <v>2</v>
      </c>
      <c r="K40" s="4" t="str">
        <f t="shared" si="4"/>
        <v>否</v>
      </c>
      <c r="L40" s="4"/>
    </row>
    <row r="41" ht="29" customHeight="1" spans="1:12">
      <c r="A41" s="4" t="s">
        <v>88</v>
      </c>
      <c r="B41" s="4" t="s">
        <v>15</v>
      </c>
      <c r="C41" s="5" t="s">
        <v>100</v>
      </c>
      <c r="D41" s="5" t="s">
        <v>17</v>
      </c>
      <c r="E41" s="4" t="s">
        <v>105</v>
      </c>
      <c r="F41" s="5" t="s">
        <v>106</v>
      </c>
      <c r="G41" s="6">
        <v>74.61</v>
      </c>
      <c r="H41" s="6">
        <v>76.4</v>
      </c>
      <c r="I41" s="7">
        <f t="shared" si="3"/>
        <v>75.684</v>
      </c>
      <c r="J41" s="4">
        <v>3</v>
      </c>
      <c r="K41" s="4" t="str">
        <f t="shared" si="4"/>
        <v>否</v>
      </c>
      <c r="L41" s="4"/>
    </row>
    <row r="42" ht="29" customHeight="1" spans="1:12">
      <c r="A42" s="4" t="s">
        <v>88</v>
      </c>
      <c r="B42" s="4" t="s">
        <v>15</v>
      </c>
      <c r="C42" s="5" t="s">
        <v>100</v>
      </c>
      <c r="D42" s="5" t="s">
        <v>17</v>
      </c>
      <c r="E42" s="4" t="s">
        <v>107</v>
      </c>
      <c r="F42" s="5" t="s">
        <v>108</v>
      </c>
      <c r="G42" s="6">
        <v>77.86</v>
      </c>
      <c r="H42" s="6" t="s">
        <v>26</v>
      </c>
      <c r="I42" s="6" t="s">
        <v>26</v>
      </c>
      <c r="J42" s="6" t="s">
        <v>26</v>
      </c>
      <c r="K42" s="4" t="str">
        <f t="shared" si="4"/>
        <v>否</v>
      </c>
      <c r="L42" s="4" t="s">
        <v>27</v>
      </c>
    </row>
    <row r="43" ht="29" customHeight="1" spans="1:12">
      <c r="A43" s="4" t="s">
        <v>88</v>
      </c>
      <c r="B43" s="4" t="s">
        <v>15</v>
      </c>
      <c r="C43" s="5" t="s">
        <v>100</v>
      </c>
      <c r="D43" s="5" t="s">
        <v>17</v>
      </c>
      <c r="E43" s="4" t="s">
        <v>109</v>
      </c>
      <c r="F43" s="5" t="s">
        <v>110</v>
      </c>
      <c r="G43" s="6">
        <v>75.13</v>
      </c>
      <c r="H43" s="6" t="s">
        <v>26</v>
      </c>
      <c r="I43" s="6" t="s">
        <v>26</v>
      </c>
      <c r="J43" s="6" t="s">
        <v>26</v>
      </c>
      <c r="K43" s="4" t="str">
        <f t="shared" si="4"/>
        <v>否</v>
      </c>
      <c r="L43" s="4" t="s">
        <v>30</v>
      </c>
    </row>
    <row r="44" ht="29" customHeight="1" spans="1:12">
      <c r="A44" s="4" t="s">
        <v>88</v>
      </c>
      <c r="B44" s="4" t="s">
        <v>111</v>
      </c>
      <c r="C44" s="5" t="s">
        <v>112</v>
      </c>
      <c r="D44" s="5" t="s">
        <v>17</v>
      </c>
      <c r="E44" s="4" t="s">
        <v>113</v>
      </c>
      <c r="F44" s="5" t="s">
        <v>114</v>
      </c>
      <c r="G44" s="6">
        <v>78.48</v>
      </c>
      <c r="H44" s="6">
        <v>88.6</v>
      </c>
      <c r="I44" s="7">
        <f t="shared" ref="I44:I47" si="5">G44*40%+H44*60%</f>
        <v>84.552</v>
      </c>
      <c r="J44" s="4">
        <v>1</v>
      </c>
      <c r="K44" s="4" t="str">
        <f t="shared" si="4"/>
        <v>是</v>
      </c>
      <c r="L44" s="4"/>
    </row>
    <row r="45" ht="29" customHeight="1" spans="1:12">
      <c r="A45" s="4" t="s">
        <v>88</v>
      </c>
      <c r="B45" s="4" t="s">
        <v>111</v>
      </c>
      <c r="C45" s="5" t="s">
        <v>112</v>
      </c>
      <c r="D45" s="5" t="s">
        <v>17</v>
      </c>
      <c r="E45" s="4" t="s">
        <v>115</v>
      </c>
      <c r="F45" s="5" t="s">
        <v>116</v>
      </c>
      <c r="G45" s="6">
        <v>84.52</v>
      </c>
      <c r="H45" s="6">
        <v>83.6</v>
      </c>
      <c r="I45" s="7">
        <f t="shared" si="5"/>
        <v>83.968</v>
      </c>
      <c r="J45" s="4">
        <v>2</v>
      </c>
      <c r="K45" s="4" t="str">
        <f t="shared" si="4"/>
        <v>否</v>
      </c>
      <c r="L45" s="4"/>
    </row>
    <row r="46" ht="29" customHeight="1" spans="1:12">
      <c r="A46" s="4" t="s">
        <v>88</v>
      </c>
      <c r="B46" s="4" t="s">
        <v>111</v>
      </c>
      <c r="C46" s="5" t="s">
        <v>112</v>
      </c>
      <c r="D46" s="5" t="s">
        <v>17</v>
      </c>
      <c r="E46" s="4" t="s">
        <v>117</v>
      </c>
      <c r="F46" s="5" t="s">
        <v>118</v>
      </c>
      <c r="G46" s="6">
        <v>77.55</v>
      </c>
      <c r="H46" s="6">
        <v>84.4</v>
      </c>
      <c r="I46" s="7">
        <f t="shared" si="5"/>
        <v>81.66</v>
      </c>
      <c r="J46" s="4">
        <v>3</v>
      </c>
      <c r="K46" s="4" t="str">
        <f t="shared" si="4"/>
        <v>否</v>
      </c>
      <c r="L46" s="4"/>
    </row>
    <row r="47" ht="29" customHeight="1" spans="1:12">
      <c r="A47" s="4" t="s">
        <v>88</v>
      </c>
      <c r="B47" s="4" t="s">
        <v>111</v>
      </c>
      <c r="C47" s="5" t="s">
        <v>112</v>
      </c>
      <c r="D47" s="5" t="s">
        <v>17</v>
      </c>
      <c r="E47" s="4" t="s">
        <v>119</v>
      </c>
      <c r="F47" s="5" t="s">
        <v>120</v>
      </c>
      <c r="G47" s="6">
        <v>78.13</v>
      </c>
      <c r="H47" s="6">
        <v>79.2</v>
      </c>
      <c r="I47" s="7">
        <f t="shared" si="5"/>
        <v>78.772</v>
      </c>
      <c r="J47" s="4">
        <v>4</v>
      </c>
      <c r="K47" s="4" t="str">
        <f t="shared" si="4"/>
        <v>否</v>
      </c>
      <c r="L47" s="4"/>
    </row>
    <row r="48" ht="29" customHeight="1" spans="1:12">
      <c r="A48" s="4" t="s">
        <v>88</v>
      </c>
      <c r="B48" s="4" t="s">
        <v>111</v>
      </c>
      <c r="C48" s="5" t="s">
        <v>112</v>
      </c>
      <c r="D48" s="5" t="s">
        <v>17</v>
      </c>
      <c r="E48" s="4" t="s">
        <v>121</v>
      </c>
      <c r="F48" s="5" t="s">
        <v>122</v>
      </c>
      <c r="G48" s="6">
        <v>76.42</v>
      </c>
      <c r="H48" s="6" t="s">
        <v>26</v>
      </c>
      <c r="I48" s="6" t="s">
        <v>26</v>
      </c>
      <c r="J48" s="6" t="s">
        <v>26</v>
      </c>
      <c r="K48" s="4" t="str">
        <f t="shared" si="4"/>
        <v>否</v>
      </c>
      <c r="L48" s="4" t="s">
        <v>123</v>
      </c>
    </row>
    <row r="49" ht="29" customHeight="1" spans="1:12">
      <c r="A49" s="4" t="s">
        <v>124</v>
      </c>
      <c r="B49" s="4" t="s">
        <v>111</v>
      </c>
      <c r="C49" s="5" t="s">
        <v>125</v>
      </c>
      <c r="D49" s="5" t="s">
        <v>17</v>
      </c>
      <c r="E49" s="4" t="s">
        <v>126</v>
      </c>
      <c r="F49" s="5" t="s">
        <v>127</v>
      </c>
      <c r="G49" s="6">
        <v>76.46</v>
      </c>
      <c r="H49" s="6">
        <v>89.6</v>
      </c>
      <c r="I49" s="7">
        <f t="shared" ref="I49:I52" si="6">G49*40%+H49*60%</f>
        <v>84.344</v>
      </c>
      <c r="J49" s="4">
        <v>1</v>
      </c>
      <c r="K49" s="4" t="str">
        <f t="shared" si="4"/>
        <v>是</v>
      </c>
      <c r="L49" s="4"/>
    </row>
    <row r="50" ht="29" customHeight="1" spans="1:12">
      <c r="A50" s="4" t="s">
        <v>124</v>
      </c>
      <c r="B50" s="4" t="s">
        <v>111</v>
      </c>
      <c r="C50" s="5" t="s">
        <v>125</v>
      </c>
      <c r="D50" s="5" t="s">
        <v>17</v>
      </c>
      <c r="E50" s="4" t="s">
        <v>128</v>
      </c>
      <c r="F50" s="5" t="s">
        <v>129</v>
      </c>
      <c r="G50" s="6">
        <v>74.28</v>
      </c>
      <c r="H50" s="6">
        <v>85.7</v>
      </c>
      <c r="I50" s="7">
        <f t="shared" si="6"/>
        <v>81.132</v>
      </c>
      <c r="J50" s="4">
        <v>2</v>
      </c>
      <c r="K50" s="4" t="str">
        <f t="shared" si="4"/>
        <v>否</v>
      </c>
      <c r="L50" s="4"/>
    </row>
    <row r="51" ht="29" customHeight="1" spans="1:12">
      <c r="A51" s="4" t="s">
        <v>124</v>
      </c>
      <c r="B51" s="4" t="s">
        <v>111</v>
      </c>
      <c r="C51" s="5" t="s">
        <v>125</v>
      </c>
      <c r="D51" s="5" t="s">
        <v>17</v>
      </c>
      <c r="E51" s="4" t="s">
        <v>130</v>
      </c>
      <c r="F51" s="5" t="s">
        <v>131</v>
      </c>
      <c r="G51" s="6">
        <v>74.2</v>
      </c>
      <c r="H51" s="6">
        <v>83.4</v>
      </c>
      <c r="I51" s="7">
        <f t="shared" si="6"/>
        <v>79.72</v>
      </c>
      <c r="J51" s="4">
        <v>3</v>
      </c>
      <c r="K51" s="4" t="str">
        <f t="shared" si="4"/>
        <v>否</v>
      </c>
      <c r="L51" s="4"/>
    </row>
    <row r="52" ht="29" customHeight="1" spans="1:12">
      <c r="A52" s="4" t="s">
        <v>124</v>
      </c>
      <c r="B52" s="4" t="s">
        <v>111</v>
      </c>
      <c r="C52" s="5" t="s">
        <v>125</v>
      </c>
      <c r="D52" s="5" t="s">
        <v>17</v>
      </c>
      <c r="E52" s="4" t="s">
        <v>132</v>
      </c>
      <c r="F52" s="5" t="s">
        <v>133</v>
      </c>
      <c r="G52" s="6">
        <v>76.97</v>
      </c>
      <c r="H52" s="6">
        <v>81.2</v>
      </c>
      <c r="I52" s="7">
        <f t="shared" si="6"/>
        <v>79.508</v>
      </c>
      <c r="J52" s="4">
        <v>4</v>
      </c>
      <c r="K52" s="4" t="str">
        <f t="shared" si="4"/>
        <v>否</v>
      </c>
      <c r="L52" s="4"/>
    </row>
    <row r="53" ht="29" customHeight="1" spans="1:12">
      <c r="A53" s="4" t="s">
        <v>124</v>
      </c>
      <c r="B53" s="4" t="s">
        <v>111</v>
      </c>
      <c r="C53" s="5" t="s">
        <v>125</v>
      </c>
      <c r="D53" s="5" t="s">
        <v>17</v>
      </c>
      <c r="E53" s="4" t="s">
        <v>134</v>
      </c>
      <c r="F53" s="5" t="s">
        <v>135</v>
      </c>
      <c r="G53" s="6">
        <v>75.81</v>
      </c>
      <c r="H53" s="6" t="s">
        <v>26</v>
      </c>
      <c r="I53" s="6" t="s">
        <v>26</v>
      </c>
      <c r="J53" s="6" t="s">
        <v>26</v>
      </c>
      <c r="K53" s="4" t="str">
        <f t="shared" si="4"/>
        <v>否</v>
      </c>
      <c r="L53" s="4" t="s">
        <v>30</v>
      </c>
    </row>
    <row r="54" ht="29" customHeight="1" spans="1:12">
      <c r="A54" s="4" t="s">
        <v>136</v>
      </c>
      <c r="B54" s="4" t="s">
        <v>15</v>
      </c>
      <c r="C54" s="5" t="s">
        <v>137</v>
      </c>
      <c r="D54" s="5" t="s">
        <v>17</v>
      </c>
      <c r="E54" s="4" t="s">
        <v>138</v>
      </c>
      <c r="F54" s="5" t="s">
        <v>139</v>
      </c>
      <c r="G54" s="6">
        <v>77.81</v>
      </c>
      <c r="H54" s="6">
        <v>88.8</v>
      </c>
      <c r="I54" s="7">
        <f t="shared" ref="I54:I63" si="7">G54*40%+H54*60%</f>
        <v>84.404</v>
      </c>
      <c r="J54" s="4">
        <v>1</v>
      </c>
      <c r="K54" s="4" t="str">
        <f t="shared" si="4"/>
        <v>是</v>
      </c>
      <c r="L54" s="4"/>
    </row>
    <row r="55" ht="29" customHeight="1" spans="1:12">
      <c r="A55" s="4" t="s">
        <v>136</v>
      </c>
      <c r="B55" s="4" t="s">
        <v>15</v>
      </c>
      <c r="C55" s="5" t="s">
        <v>137</v>
      </c>
      <c r="D55" s="5" t="s">
        <v>17</v>
      </c>
      <c r="E55" s="4" t="s">
        <v>140</v>
      </c>
      <c r="F55" s="5" t="s">
        <v>141</v>
      </c>
      <c r="G55" s="6">
        <v>81.45</v>
      </c>
      <c r="H55" s="6">
        <v>81</v>
      </c>
      <c r="I55" s="7">
        <f t="shared" si="7"/>
        <v>81.18</v>
      </c>
      <c r="J55" s="4">
        <v>2</v>
      </c>
      <c r="K55" s="4" t="str">
        <f t="shared" si="4"/>
        <v>否</v>
      </c>
      <c r="L55" s="4"/>
    </row>
    <row r="56" ht="29" customHeight="1" spans="1:12">
      <c r="A56" s="4" t="s">
        <v>136</v>
      </c>
      <c r="B56" s="4" t="s">
        <v>15</v>
      </c>
      <c r="C56" s="5" t="s">
        <v>137</v>
      </c>
      <c r="D56" s="5" t="s">
        <v>17</v>
      </c>
      <c r="E56" s="4" t="s">
        <v>142</v>
      </c>
      <c r="F56" s="5" t="s">
        <v>143</v>
      </c>
      <c r="G56" s="6">
        <v>77.67</v>
      </c>
      <c r="H56" s="6">
        <v>80.3</v>
      </c>
      <c r="I56" s="7">
        <f t="shared" si="7"/>
        <v>79.248</v>
      </c>
      <c r="J56" s="4">
        <v>3</v>
      </c>
      <c r="K56" s="4" t="str">
        <f t="shared" si="4"/>
        <v>否</v>
      </c>
      <c r="L56" s="4"/>
    </row>
    <row r="57" ht="29" customHeight="1" spans="1:12">
      <c r="A57" s="4" t="s">
        <v>136</v>
      </c>
      <c r="B57" s="4" t="s">
        <v>15</v>
      </c>
      <c r="C57" s="5" t="s">
        <v>137</v>
      </c>
      <c r="D57" s="5" t="s">
        <v>17</v>
      </c>
      <c r="E57" s="4" t="s">
        <v>144</v>
      </c>
      <c r="F57" s="5" t="s">
        <v>145</v>
      </c>
      <c r="G57" s="6">
        <v>76.82</v>
      </c>
      <c r="H57" s="6">
        <v>80.7</v>
      </c>
      <c r="I57" s="7">
        <f t="shared" si="7"/>
        <v>79.148</v>
      </c>
      <c r="J57" s="4">
        <v>4</v>
      </c>
      <c r="K57" s="4" t="str">
        <f t="shared" si="4"/>
        <v>否</v>
      </c>
      <c r="L57" s="4"/>
    </row>
    <row r="58" ht="29" customHeight="1" spans="1:12">
      <c r="A58" s="4" t="s">
        <v>136</v>
      </c>
      <c r="B58" s="4" t="s">
        <v>15</v>
      </c>
      <c r="C58" s="5" t="s">
        <v>137</v>
      </c>
      <c r="D58" s="5" t="s">
        <v>17</v>
      </c>
      <c r="E58" s="4" t="s">
        <v>146</v>
      </c>
      <c r="F58" s="5" t="s">
        <v>147</v>
      </c>
      <c r="G58" s="6">
        <v>77.3</v>
      </c>
      <c r="H58" s="6">
        <v>79.7</v>
      </c>
      <c r="I58" s="7">
        <f t="shared" si="7"/>
        <v>78.74</v>
      </c>
      <c r="J58" s="4">
        <v>5</v>
      </c>
      <c r="K58" s="4" t="str">
        <f t="shared" si="4"/>
        <v>否</v>
      </c>
      <c r="L58" s="4"/>
    </row>
    <row r="59" ht="29" customHeight="1" spans="1:12">
      <c r="A59" s="4" t="s">
        <v>136</v>
      </c>
      <c r="B59" s="4" t="s">
        <v>15</v>
      </c>
      <c r="C59" s="5" t="s">
        <v>148</v>
      </c>
      <c r="D59" s="5" t="s">
        <v>17</v>
      </c>
      <c r="E59" s="4" t="s">
        <v>149</v>
      </c>
      <c r="F59" s="5" t="s">
        <v>150</v>
      </c>
      <c r="G59" s="6">
        <v>80.88</v>
      </c>
      <c r="H59" s="6">
        <v>91</v>
      </c>
      <c r="I59" s="7">
        <f t="shared" si="7"/>
        <v>86.952</v>
      </c>
      <c r="J59" s="4">
        <v>1</v>
      </c>
      <c r="K59" s="4" t="str">
        <f t="shared" si="4"/>
        <v>是</v>
      </c>
      <c r="L59" s="4"/>
    </row>
    <row r="60" ht="29" customHeight="1" spans="1:12">
      <c r="A60" s="4" t="s">
        <v>136</v>
      </c>
      <c r="B60" s="4" t="s">
        <v>15</v>
      </c>
      <c r="C60" s="5" t="s">
        <v>148</v>
      </c>
      <c r="D60" s="5" t="s">
        <v>17</v>
      </c>
      <c r="E60" s="4" t="s">
        <v>151</v>
      </c>
      <c r="F60" s="5" t="s">
        <v>152</v>
      </c>
      <c r="G60" s="6">
        <v>84.9</v>
      </c>
      <c r="H60" s="6">
        <v>84.8</v>
      </c>
      <c r="I60" s="7">
        <f t="shared" si="7"/>
        <v>84.84</v>
      </c>
      <c r="J60" s="4">
        <v>2</v>
      </c>
      <c r="K60" s="4" t="str">
        <f t="shared" si="4"/>
        <v>否</v>
      </c>
      <c r="L60" s="4"/>
    </row>
    <row r="61" ht="29" customHeight="1" spans="1:12">
      <c r="A61" s="4" t="s">
        <v>136</v>
      </c>
      <c r="B61" s="4" t="s">
        <v>15</v>
      </c>
      <c r="C61" s="5" t="s">
        <v>148</v>
      </c>
      <c r="D61" s="5" t="s">
        <v>17</v>
      </c>
      <c r="E61" s="4" t="s">
        <v>153</v>
      </c>
      <c r="F61" s="5" t="s">
        <v>154</v>
      </c>
      <c r="G61" s="6">
        <v>80.46</v>
      </c>
      <c r="H61" s="6">
        <v>85.1</v>
      </c>
      <c r="I61" s="7">
        <f t="shared" si="7"/>
        <v>83.244</v>
      </c>
      <c r="J61" s="4">
        <v>3</v>
      </c>
      <c r="K61" s="4" t="str">
        <f t="shared" si="4"/>
        <v>否</v>
      </c>
      <c r="L61" s="4"/>
    </row>
    <row r="62" ht="29" customHeight="1" spans="1:12">
      <c r="A62" s="4" t="s">
        <v>136</v>
      </c>
      <c r="B62" s="4" t="s">
        <v>15</v>
      </c>
      <c r="C62" s="5" t="s">
        <v>148</v>
      </c>
      <c r="D62" s="5" t="s">
        <v>17</v>
      </c>
      <c r="E62" s="4" t="s">
        <v>155</v>
      </c>
      <c r="F62" s="5" t="s">
        <v>156</v>
      </c>
      <c r="G62" s="6">
        <v>79.95</v>
      </c>
      <c r="H62" s="6">
        <v>84.4</v>
      </c>
      <c r="I62" s="7">
        <f t="shared" si="7"/>
        <v>82.62</v>
      </c>
      <c r="J62" s="4">
        <v>4</v>
      </c>
      <c r="K62" s="4" t="str">
        <f t="shared" si="4"/>
        <v>否</v>
      </c>
      <c r="L62" s="4"/>
    </row>
    <row r="63" ht="29" customHeight="1" spans="1:12">
      <c r="A63" s="4" t="s">
        <v>136</v>
      </c>
      <c r="B63" s="4" t="s">
        <v>15</v>
      </c>
      <c r="C63" s="5" t="s">
        <v>148</v>
      </c>
      <c r="D63" s="5" t="s">
        <v>17</v>
      </c>
      <c r="E63" s="4" t="s">
        <v>157</v>
      </c>
      <c r="F63" s="5" t="s">
        <v>158</v>
      </c>
      <c r="G63" s="6">
        <v>78.87</v>
      </c>
      <c r="H63" s="6">
        <v>75.8</v>
      </c>
      <c r="I63" s="7">
        <f t="shared" si="7"/>
        <v>77.028</v>
      </c>
      <c r="J63" s="4">
        <v>5</v>
      </c>
      <c r="K63" s="4" t="str">
        <f t="shared" si="4"/>
        <v>否</v>
      </c>
      <c r="L63" s="4"/>
    </row>
  </sheetData>
  <mergeCells count="1">
    <mergeCell ref="A2:L2"/>
  </mergeCells>
  <pageMargins left="0.503472222222222" right="0.503472222222222" top="0.751388888888889" bottom="0.751388888888889" header="0.298611111111111" footer="0.298611111111111"/>
  <pageSetup paperSize="9" scale="85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中山市板芙镇人民政府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蒋凤梅</cp:lastModifiedBy>
  <dcterms:created xsi:type="dcterms:W3CDTF">2024-08-06T02:56:00Z</dcterms:created>
  <dcterms:modified xsi:type="dcterms:W3CDTF">2024-08-06T03:17:00Z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