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Sheet1!$A$3:$T$35</definedName>
  </definedNames>
  <calcPr calcId="144525"/>
</workbook>
</file>

<file path=xl/sharedStrings.xml><?xml version="1.0" encoding="utf-8"?>
<sst xmlns="http://schemas.openxmlformats.org/spreadsheetml/2006/main" count="339" uniqueCount="104">
  <si>
    <r>
      <rPr>
        <sz val="16"/>
        <color indexed="8"/>
        <rFont val="黑体"/>
        <charset val="134"/>
      </rPr>
      <t>附件</t>
    </r>
  </si>
  <si>
    <r>
      <rPr>
        <sz val="22"/>
        <rFont val="Times New Roman"/>
        <charset val="0"/>
      </rPr>
      <t>2024</t>
    </r>
    <r>
      <rPr>
        <sz val="22"/>
        <rFont val="方正小标宋简体"/>
        <charset val="0"/>
      </rPr>
      <t>年</t>
    </r>
    <r>
      <rPr>
        <sz val="22"/>
        <rFont val="Times New Roman"/>
        <charset val="0"/>
      </rPr>
      <t>5</t>
    </r>
    <r>
      <rPr>
        <sz val="22"/>
        <rFont val="方正小标宋简体"/>
        <charset val="0"/>
      </rPr>
      <t>月中山市居民分布式光伏发电项目汇总表</t>
    </r>
  </si>
  <si>
    <t>编号</t>
  </si>
  <si>
    <t>所属镇街</t>
  </si>
  <si>
    <t>项目名称</t>
  </si>
  <si>
    <t>项目建设地点</t>
  </si>
  <si>
    <t>项目容量（kW）</t>
  </si>
  <si>
    <t>项目公司(或自然人）</t>
  </si>
  <si>
    <t>建成并网发电日期</t>
  </si>
  <si>
    <t>建设方式</t>
  </si>
  <si>
    <t>光伏电力用户</t>
  </si>
  <si>
    <t>光伏电力消纳方式</t>
  </si>
  <si>
    <t>并网电压等级（V）</t>
  </si>
  <si>
    <t>年平均发电量（千瓦时）</t>
  </si>
  <si>
    <t>项目投资（万元）</t>
  </si>
  <si>
    <t>光伏电力用户侧电价</t>
  </si>
  <si>
    <t>预计年补助资金（元）</t>
  </si>
  <si>
    <t>自发自用比例</t>
  </si>
  <si>
    <t>备注</t>
  </si>
  <si>
    <t>三角</t>
  </si>
  <si>
    <t>韦土成</t>
  </si>
  <si>
    <t>广东省中山市三角镇民安北路信宜二街</t>
  </si>
  <si>
    <t>自然人</t>
  </si>
  <si>
    <t>待定</t>
  </si>
  <si>
    <t>屋顶</t>
  </si>
  <si>
    <t>自发自用余量上网</t>
  </si>
  <si>
    <t>居民电价</t>
  </si>
  <si>
    <t>黎月娇</t>
  </si>
  <si>
    <t>广东省中山市三角镇光明村考福路康富巷</t>
  </si>
  <si>
    <t>南头</t>
  </si>
  <si>
    <t>梁伟华</t>
  </si>
  <si>
    <t>中山市南头镇滘心路</t>
  </si>
  <si>
    <t>陈小芳</t>
  </si>
  <si>
    <t>中山市南头镇孖沙球场旁</t>
  </si>
  <si>
    <t>梁近华</t>
  </si>
  <si>
    <t>中山市南头镇永安路</t>
  </si>
  <si>
    <t>郑嘉碧</t>
  </si>
  <si>
    <t>中山市南头镇民安路</t>
  </si>
  <si>
    <t>古镇</t>
  </si>
  <si>
    <t>李立辉</t>
  </si>
  <si>
    <t>中山市古镇镇六坊里榕围二巷</t>
  </si>
  <si>
    <t>电网</t>
  </si>
  <si>
    <t>全额上网</t>
  </si>
  <si>
    <t>李奕翰</t>
  </si>
  <si>
    <t>中山市古镇镇曹二首龙新村大街</t>
  </si>
  <si>
    <t>西区</t>
  </si>
  <si>
    <t>林锡根</t>
  </si>
  <si>
    <t>中山市西区隆平社区一组</t>
  </si>
  <si>
    <t>冯志辉</t>
  </si>
  <si>
    <t>吴锦标</t>
  </si>
  <si>
    <t>中山市西区安乐街</t>
  </si>
  <si>
    <t>李本英</t>
  </si>
  <si>
    <t>区美嫦</t>
  </si>
  <si>
    <t>中山市西区翠沙路棕榈彩虹花园棕榈峦1期</t>
  </si>
  <si>
    <t>汪锟</t>
  </si>
  <si>
    <t>民众</t>
  </si>
  <si>
    <t>伍文伟</t>
  </si>
  <si>
    <t>中山市民众镇孖宝路</t>
  </si>
  <si>
    <t>原有9KW,新增6.3KW，共15.3KW</t>
  </si>
  <si>
    <t>马超龙</t>
  </si>
  <si>
    <t>广东省中山市浪网行政村福源一街五福巷</t>
  </si>
  <si>
    <t>原有5KW,新增5.4KW，共10.4KW</t>
  </si>
  <si>
    <t>郑玲娇</t>
  </si>
  <si>
    <t>广东省中山市接源行政村弯涌北街</t>
  </si>
  <si>
    <t>黄圃</t>
  </si>
  <si>
    <t>杨玲</t>
  </si>
  <si>
    <t>中山市黄圃镇兴港街五巷</t>
  </si>
  <si>
    <t>李德志</t>
  </si>
  <si>
    <t>中山市黄圃镇文明二街</t>
  </si>
  <si>
    <t>李福志</t>
  </si>
  <si>
    <t>宋世堂</t>
  </si>
  <si>
    <t>中山市黄圃镇兴圃商业城D区</t>
  </si>
  <si>
    <t>梁国明</t>
  </si>
  <si>
    <t>中山市黄圃镇吴栏村良涌北街</t>
  </si>
  <si>
    <t>何健伟</t>
  </si>
  <si>
    <t>广东省中山市黄圃镇新德一巷</t>
  </si>
  <si>
    <t>神湾</t>
  </si>
  <si>
    <t>蒋心学</t>
  </si>
  <si>
    <t>广东省中山市神湾镇神溪村定溪定新路</t>
  </si>
  <si>
    <t>翠亨</t>
  </si>
  <si>
    <t>于水擎</t>
  </si>
  <si>
    <t>中山市南朗镇长平路翔海园</t>
  </si>
  <si>
    <t>周永广</t>
  </si>
  <si>
    <t>中山市南朗镇榄边工业区</t>
  </si>
  <si>
    <t>原备案文号：中发改能源函（2024）469号，用户变更消纳方式为全额上网，现申请重新备案。</t>
  </si>
  <si>
    <t>小榄</t>
  </si>
  <si>
    <t>钟启森</t>
  </si>
  <si>
    <t>广东省中山市小榄镇竹源宝龙西街</t>
  </si>
  <si>
    <t>伍洁玲</t>
  </si>
  <si>
    <t>广东省中山市小榄镇绩西繁荣街</t>
  </si>
  <si>
    <t>何东玲</t>
  </si>
  <si>
    <t>广东省中山市小榄镇民安南路阳光美加花园映月湾</t>
  </si>
  <si>
    <t>港口</t>
  </si>
  <si>
    <t>曾凡友</t>
  </si>
  <si>
    <t>广东省中山市港口镇星晨花园碧湖轩</t>
  </si>
  <si>
    <t>三乡</t>
  </si>
  <si>
    <t>郝方瑜</t>
  </si>
  <si>
    <t>广东省中山市三乡镇振华路</t>
  </si>
  <si>
    <t>坦洲</t>
  </si>
  <si>
    <t>王德丰</t>
  </si>
  <si>
    <t>中山市坦洲镇优越家园优品居</t>
  </si>
  <si>
    <t>屋内阳台窗户内侧</t>
  </si>
  <si>
    <t>廖道柱</t>
  </si>
  <si>
    <t>中山市坦洲镇智宁四巷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</si>
</sst>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indexed="8"/>
      <name val="Times New Roman"/>
      <charset val="0"/>
    </font>
    <font>
      <sz val="22"/>
      <name val="Times New Roman"/>
      <charset val="0"/>
    </font>
    <font>
      <sz val="11"/>
      <name val="宋体"/>
      <charset val="134"/>
      <scheme val="minor"/>
    </font>
    <font>
      <sz val="11"/>
      <name val="宋体"/>
      <charset val="134"/>
    </font>
    <font>
      <sz val="11"/>
      <name val="Times New Roman"/>
      <charset val="0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6"/>
      <color indexed="8"/>
      <name val="黑体"/>
      <charset val="134"/>
    </font>
    <font>
      <sz val="22"/>
      <name val="方正小标宋简体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0002641678"/>
      </bottom>
      <diagonal/>
    </border>
    <border>
      <left/>
      <right/>
      <top/>
      <bottom style="medium">
        <color theme="4" tint="0.39998000860214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ill="0" applyBorder="0" applyAlignment="0" applyProtection="0"/>
    <xf numFmtId="0" fontId="0" fillId="4" borderId="0" applyNumberFormat="0" applyBorder="0" applyAlignment="0" applyProtection="0"/>
    <xf numFmtId="0" fontId="7" fillId="5" borderId="2" applyNumberFormat="0" applyAlignment="0" applyProtection="0"/>
    <xf numFmtId="44" fontId="0" fillId="0" borderId="0" applyFill="0" applyBorder="0" applyAlignment="0" applyProtection="0"/>
    <xf numFmtId="41" fontId="0" fillId="0" borderId="0" applyFill="0" applyBorder="0" applyAlignment="0" applyProtection="0"/>
    <xf numFmtId="0" fontId="0" fillId="6" borderId="0" applyNumberFormat="0" applyBorder="0" applyAlignment="0" applyProtection="0"/>
    <xf numFmtId="0" fontId="8" fillId="7" borderId="0" applyNumberFormat="0" applyBorder="0" applyAlignment="0" applyProtection="0"/>
    <xf numFmtId="43" fontId="0" fillId="0" borderId="0" applyFill="0" applyBorder="0" applyAlignment="0" applyProtection="0"/>
    <xf numFmtId="0" fontId="9" fillId="8" borderId="0" applyNumberFormat="0" applyBorder="0" applyAlignment="0" applyProtection="0"/>
    <xf numFmtId="0" fontId="10" fillId="0" borderId="0" applyNumberFormat="0" applyFill="0" applyBorder="0" applyAlignment="0" applyProtection="0"/>
    <xf numFmtId="9" fontId="0" fillId="0" borderId="0" applyFill="0" applyBorder="0" applyAlignment="0" applyProtection="0"/>
    <xf numFmtId="0" fontId="11" fillId="0" borderId="0" applyNumberFormat="0" applyFill="0" applyBorder="0" applyAlignment="0" applyProtection="0"/>
    <xf numFmtId="0" fontId="0" fillId="9" borderId="3" applyNumberFormat="0" applyAlignment="0" applyProtection="0"/>
    <xf numFmtId="0" fontId="9" fillId="10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9" fillId="11" borderId="0" applyNumberFormat="0" applyBorder="0" applyAlignment="0" applyProtection="0"/>
    <xf numFmtId="0" fontId="12" fillId="0" borderId="6" applyNumberFormat="0" applyFill="0" applyAlignment="0" applyProtection="0"/>
    <xf numFmtId="0" fontId="9" fillId="12" borderId="0" applyNumberFormat="0" applyBorder="0" applyAlignment="0" applyProtection="0"/>
    <xf numFmtId="0" fontId="18" fillId="13" borderId="7" applyNumberFormat="0" applyAlignment="0" applyProtection="0"/>
    <xf numFmtId="0" fontId="19" fillId="13" borderId="2" applyNumberFormat="0" applyAlignment="0" applyProtection="0"/>
    <xf numFmtId="0" fontId="20" fillId="14" borderId="8" applyNumberFormat="0" applyAlignment="0" applyProtection="0"/>
    <xf numFmtId="0" fontId="0" fillId="15" borderId="0" applyNumberFormat="0" applyBorder="0" applyAlignment="0" applyProtection="0"/>
    <xf numFmtId="0" fontId="9" fillId="16" borderId="0" applyNumberFormat="0" applyBorder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3" fillId="17" borderId="0" applyNumberFormat="0" applyBorder="0" applyAlignment="0" applyProtection="0"/>
    <xf numFmtId="0" fontId="24" fillId="18" borderId="0" applyNumberFormat="0" applyBorder="0" applyAlignment="0" applyProtection="0"/>
    <xf numFmtId="0" fontId="0" fillId="19" borderId="0" applyNumberFormat="0" applyBorder="0" applyAlignment="0" applyProtection="0"/>
    <xf numFmtId="0" fontId="9" fillId="20" borderId="0" applyNumberFormat="0" applyBorder="0" applyAlignment="0" applyProtection="0"/>
    <xf numFmtId="0" fontId="0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9" fillId="29" borderId="0" applyNumberFormat="0" applyBorder="0" applyAlignment="0" applyProtection="0"/>
    <xf numFmtId="0" fontId="0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0" fillId="33" borderId="0" applyNumberFormat="0" applyBorder="0" applyAlignment="0" applyProtection="0"/>
    <xf numFmtId="0" fontId="9" fillId="34" borderId="0" applyNumberFormat="0" applyBorder="0" applyAlignment="0" applyProtection="0"/>
  </cellStyleXfs>
  <cellXfs count="17"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3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9" fontId="0" fillId="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b val="0"/>
        <color rgb="FF800000"/>
      </font>
      <fill>
        <patternFill patternType="solid">
          <bgColor rgb="FFFF99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5"/>
  <sheetViews>
    <sheetView tabSelected="1" zoomScale="82" zoomScaleNormal="82" workbookViewId="0">
      <pane xSplit="3" ySplit="3" topLeftCell="D4" activePane="bottomRight" state="frozen"/>
      <selection/>
      <selection pane="topRight"/>
      <selection pane="bottomLeft"/>
      <selection pane="bottomRight" activeCell="D36" sqref="D36"/>
    </sheetView>
  </sheetViews>
  <sheetFormatPr defaultColWidth="9.00833333333333" defaultRowHeight="13.5"/>
  <cols>
    <col min="1" max="1" width="9.6" customWidth="1"/>
    <col min="2" max="2" width="12.7166666666667" customWidth="1"/>
    <col min="3" max="3" width="17.575" customWidth="1"/>
    <col min="4" max="4" width="31.425" customWidth="1"/>
    <col min="5" max="5" width="10.575" customWidth="1"/>
    <col min="6" max="6" width="12.425" customWidth="1"/>
    <col min="7" max="7" width="16" customWidth="1"/>
    <col min="8" max="8" width="9.14166666666667" customWidth="1"/>
    <col min="9" max="9" width="13.575" customWidth="1"/>
    <col min="10" max="10" width="18.575" customWidth="1"/>
    <col min="11" max="11" width="9.85833333333333" customWidth="1"/>
    <col min="12" max="12" width="13.425" customWidth="1"/>
    <col min="13" max="13" width="9" style="1"/>
    <col min="14" max="14" width="14.7166666666667" customWidth="1"/>
    <col min="15" max="15" width="10.425" customWidth="1"/>
    <col min="16" max="16" width="9"/>
    <col min="17" max="17" width="29.1166666666667" style="1" customWidth="1"/>
    <col min="19" max="19" width="11.575" customWidth="1"/>
  </cols>
  <sheetData>
    <row r="1" ht="20.25" spans="1:1">
      <c r="A1" s="3" t="s">
        <v>0</v>
      </c>
    </row>
    <row r="2" ht="28.5" spans="1:17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16"/>
    </row>
    <row r="3" s="1" customFormat="1" ht="37" customHeight="1" spans="1:17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6" t="s">
        <v>8</v>
      </c>
      <c r="H3" s="5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</row>
    <row r="4" s="2" customFormat="1" ht="44" customHeight="1" spans="1:17">
      <c r="A4" s="7">
        <v>1</v>
      </c>
      <c r="B4" s="8" t="s">
        <v>19</v>
      </c>
      <c r="C4" s="9" t="s">
        <v>20</v>
      </c>
      <c r="D4" s="10" t="s">
        <v>21</v>
      </c>
      <c r="E4" s="11">
        <v>18.88</v>
      </c>
      <c r="F4" s="7" t="s">
        <v>22</v>
      </c>
      <c r="G4" s="7" t="s">
        <v>23</v>
      </c>
      <c r="H4" s="7" t="s">
        <v>24</v>
      </c>
      <c r="I4" s="9" t="s">
        <v>20</v>
      </c>
      <c r="J4" s="12" t="s">
        <v>25</v>
      </c>
      <c r="K4" s="9">
        <v>380</v>
      </c>
      <c r="L4" s="11">
        <f>E4*1000</f>
        <v>18880</v>
      </c>
      <c r="M4" s="9">
        <v>9</v>
      </c>
      <c r="N4" s="13" t="s">
        <v>26</v>
      </c>
      <c r="O4" s="14" t="s">
        <v>23</v>
      </c>
      <c r="P4" s="15">
        <v>0.6</v>
      </c>
      <c r="Q4" s="12"/>
    </row>
    <row r="5" s="2" customFormat="1" ht="44" customHeight="1" spans="1:17">
      <c r="A5" s="7">
        <v>2</v>
      </c>
      <c r="B5" s="8" t="s">
        <v>19</v>
      </c>
      <c r="C5" s="9" t="s">
        <v>27</v>
      </c>
      <c r="D5" s="10" t="s">
        <v>28</v>
      </c>
      <c r="E5" s="11">
        <v>23.2</v>
      </c>
      <c r="F5" s="7" t="s">
        <v>22</v>
      </c>
      <c r="G5" s="7" t="s">
        <v>23</v>
      </c>
      <c r="H5" s="7" t="s">
        <v>24</v>
      </c>
      <c r="I5" s="9" t="s">
        <v>27</v>
      </c>
      <c r="J5" s="12" t="s">
        <v>25</v>
      </c>
      <c r="K5" s="9">
        <v>380</v>
      </c>
      <c r="L5" s="11">
        <f>E5*1000</f>
        <v>23200</v>
      </c>
      <c r="M5" s="9">
        <v>10</v>
      </c>
      <c r="N5" s="13" t="s">
        <v>26</v>
      </c>
      <c r="O5" s="14" t="s">
        <v>23</v>
      </c>
      <c r="P5" s="15">
        <v>0.6</v>
      </c>
      <c r="Q5" s="12"/>
    </row>
    <row r="6" s="2" customFormat="1" ht="44" customHeight="1" spans="1:17">
      <c r="A6" s="7">
        <v>3</v>
      </c>
      <c r="B6" s="8" t="s">
        <v>29</v>
      </c>
      <c r="C6" s="9" t="s">
        <v>30</v>
      </c>
      <c r="D6" s="10" t="s">
        <v>31</v>
      </c>
      <c r="E6" s="11">
        <v>26.4</v>
      </c>
      <c r="F6" s="7" t="s">
        <v>22</v>
      </c>
      <c r="G6" s="7" t="s">
        <v>23</v>
      </c>
      <c r="H6" s="7" t="s">
        <v>24</v>
      </c>
      <c r="I6" s="9" t="s">
        <v>30</v>
      </c>
      <c r="J6" s="12" t="s">
        <v>25</v>
      </c>
      <c r="K6" s="9">
        <v>380</v>
      </c>
      <c r="L6" s="11">
        <v>15355</v>
      </c>
      <c r="M6" s="9">
        <v>14</v>
      </c>
      <c r="N6" s="13" t="s">
        <v>26</v>
      </c>
      <c r="O6" s="14" t="s">
        <v>23</v>
      </c>
      <c r="P6" s="15">
        <v>0.6</v>
      </c>
      <c r="Q6" s="12"/>
    </row>
    <row r="7" s="2" customFormat="1" ht="44" customHeight="1" spans="1:17">
      <c r="A7" s="7">
        <v>4</v>
      </c>
      <c r="B7" s="8" t="s">
        <v>29</v>
      </c>
      <c r="C7" s="9" t="s">
        <v>32</v>
      </c>
      <c r="D7" s="10" t="s">
        <v>33</v>
      </c>
      <c r="E7" s="11">
        <v>38.5</v>
      </c>
      <c r="F7" s="7" t="s">
        <v>22</v>
      </c>
      <c r="G7" s="7" t="s">
        <v>23</v>
      </c>
      <c r="H7" s="7" t="s">
        <v>24</v>
      </c>
      <c r="I7" s="9" t="s">
        <v>32</v>
      </c>
      <c r="J7" s="12" t="s">
        <v>25</v>
      </c>
      <c r="K7" s="9">
        <v>380</v>
      </c>
      <c r="L7" s="11">
        <v>22393</v>
      </c>
      <c r="M7" s="9">
        <v>20</v>
      </c>
      <c r="N7" s="13" t="s">
        <v>26</v>
      </c>
      <c r="O7" s="14" t="s">
        <v>23</v>
      </c>
      <c r="P7" s="15">
        <v>0.6</v>
      </c>
      <c r="Q7" s="12"/>
    </row>
    <row r="8" s="2" customFormat="1" ht="44" customHeight="1" spans="1:17">
      <c r="A8" s="7">
        <v>5</v>
      </c>
      <c r="B8" s="8" t="s">
        <v>29</v>
      </c>
      <c r="C8" s="9" t="s">
        <v>34</v>
      </c>
      <c r="D8" s="10" t="s">
        <v>35</v>
      </c>
      <c r="E8" s="11">
        <v>25</v>
      </c>
      <c r="F8" s="7" t="s">
        <v>22</v>
      </c>
      <c r="G8" s="7" t="s">
        <v>23</v>
      </c>
      <c r="H8" s="7" t="s">
        <v>24</v>
      </c>
      <c r="I8" s="9" t="s">
        <v>34</v>
      </c>
      <c r="J8" s="12" t="s">
        <v>25</v>
      </c>
      <c r="K8" s="9">
        <v>380</v>
      </c>
      <c r="L8" s="11">
        <v>15000</v>
      </c>
      <c r="M8" s="9">
        <v>13</v>
      </c>
      <c r="N8" s="13" t="s">
        <v>26</v>
      </c>
      <c r="O8" s="14" t="s">
        <v>23</v>
      </c>
      <c r="P8" s="15">
        <v>0.6</v>
      </c>
      <c r="Q8" s="12"/>
    </row>
    <row r="9" s="2" customFormat="1" ht="44" customHeight="1" spans="1:17">
      <c r="A9" s="7">
        <v>6</v>
      </c>
      <c r="B9" s="8" t="s">
        <v>29</v>
      </c>
      <c r="C9" s="9" t="s">
        <v>36</v>
      </c>
      <c r="D9" s="10" t="s">
        <v>37</v>
      </c>
      <c r="E9" s="11">
        <v>42.12</v>
      </c>
      <c r="F9" s="7" t="s">
        <v>22</v>
      </c>
      <c r="G9" s="7" t="s">
        <v>23</v>
      </c>
      <c r="H9" s="7" t="s">
        <v>24</v>
      </c>
      <c r="I9" s="9" t="s">
        <v>36</v>
      </c>
      <c r="J9" s="12" t="s">
        <v>25</v>
      </c>
      <c r="K9" s="9">
        <v>380</v>
      </c>
      <c r="L9" s="11">
        <v>25200</v>
      </c>
      <c r="M9" s="9">
        <v>21</v>
      </c>
      <c r="N9" s="13" t="s">
        <v>26</v>
      </c>
      <c r="O9" s="14" t="s">
        <v>23</v>
      </c>
      <c r="P9" s="15">
        <v>0.6</v>
      </c>
      <c r="Q9" s="12"/>
    </row>
    <row r="10" s="2" customFormat="1" ht="44" customHeight="1" spans="1:17">
      <c r="A10" s="7">
        <v>7</v>
      </c>
      <c r="B10" s="8" t="s">
        <v>38</v>
      </c>
      <c r="C10" s="9" t="s">
        <v>39</v>
      </c>
      <c r="D10" s="10" t="s">
        <v>40</v>
      </c>
      <c r="E10" s="11">
        <v>17.22</v>
      </c>
      <c r="F10" s="7" t="s">
        <v>22</v>
      </c>
      <c r="G10" s="7" t="s">
        <v>23</v>
      </c>
      <c r="H10" s="7" t="s">
        <v>24</v>
      </c>
      <c r="I10" s="9" t="s">
        <v>41</v>
      </c>
      <c r="J10" s="12" t="s">
        <v>42</v>
      </c>
      <c r="K10" s="9">
        <v>380</v>
      </c>
      <c r="L10" s="11">
        <f>E10*1000</f>
        <v>17220</v>
      </c>
      <c r="M10" s="9">
        <v>7</v>
      </c>
      <c r="N10" s="13" t="s">
        <v>26</v>
      </c>
      <c r="O10" s="14" t="s">
        <v>23</v>
      </c>
      <c r="P10" s="15">
        <v>0</v>
      </c>
      <c r="Q10" s="12"/>
    </row>
    <row r="11" s="2" customFormat="1" ht="44" customHeight="1" spans="1:17">
      <c r="A11" s="7">
        <v>8</v>
      </c>
      <c r="B11" s="8" t="s">
        <v>38</v>
      </c>
      <c r="C11" s="9" t="s">
        <v>43</v>
      </c>
      <c r="D11" s="10" t="s">
        <v>44</v>
      </c>
      <c r="E11" s="11">
        <v>49.56</v>
      </c>
      <c r="F11" s="7" t="s">
        <v>22</v>
      </c>
      <c r="G11" s="7" t="s">
        <v>23</v>
      </c>
      <c r="H11" s="7" t="s">
        <v>24</v>
      </c>
      <c r="I11" s="9" t="s">
        <v>41</v>
      </c>
      <c r="J11" s="12" t="s">
        <v>25</v>
      </c>
      <c r="K11" s="9">
        <v>380</v>
      </c>
      <c r="L11" s="11">
        <f>E11*1000</f>
        <v>49560</v>
      </c>
      <c r="M11" s="9">
        <v>20</v>
      </c>
      <c r="N11" s="13" t="s">
        <v>26</v>
      </c>
      <c r="O11" s="14" t="s">
        <v>23</v>
      </c>
      <c r="P11" s="15">
        <v>0.6</v>
      </c>
      <c r="Q11" s="12"/>
    </row>
    <row r="12" s="2" customFormat="1" ht="44" customHeight="1" spans="1:17">
      <c r="A12" s="7">
        <v>9</v>
      </c>
      <c r="B12" s="8" t="s">
        <v>45</v>
      </c>
      <c r="C12" s="9" t="s">
        <v>46</v>
      </c>
      <c r="D12" s="10" t="s">
        <v>47</v>
      </c>
      <c r="E12" s="11">
        <v>27.09</v>
      </c>
      <c r="F12" s="7" t="s">
        <v>22</v>
      </c>
      <c r="G12" s="7" t="s">
        <v>23</v>
      </c>
      <c r="H12" s="7" t="s">
        <v>24</v>
      </c>
      <c r="I12" s="9" t="s">
        <v>46</v>
      </c>
      <c r="J12" s="12" t="s">
        <v>42</v>
      </c>
      <c r="K12" s="9">
        <v>380</v>
      </c>
      <c r="L12" s="11">
        <v>30690</v>
      </c>
      <c r="M12" s="9">
        <v>11.2</v>
      </c>
      <c r="N12" s="13" t="s">
        <v>26</v>
      </c>
      <c r="O12" s="14" t="s">
        <v>23</v>
      </c>
      <c r="P12" s="15">
        <v>0</v>
      </c>
      <c r="Q12" s="12"/>
    </row>
    <row r="13" s="2" customFormat="1" ht="44" customHeight="1" spans="1:17">
      <c r="A13" s="7">
        <v>10</v>
      </c>
      <c r="B13" s="8" t="s">
        <v>45</v>
      </c>
      <c r="C13" s="9" t="s">
        <v>48</v>
      </c>
      <c r="D13" s="10" t="s">
        <v>47</v>
      </c>
      <c r="E13" s="11">
        <v>17.64</v>
      </c>
      <c r="F13" s="7" t="s">
        <v>22</v>
      </c>
      <c r="G13" s="7" t="s">
        <v>23</v>
      </c>
      <c r="H13" s="7" t="s">
        <v>24</v>
      </c>
      <c r="I13" s="9" t="s">
        <v>48</v>
      </c>
      <c r="J13" s="12" t="s">
        <v>42</v>
      </c>
      <c r="K13" s="9">
        <v>380</v>
      </c>
      <c r="L13" s="11">
        <v>19404</v>
      </c>
      <c r="M13" s="9">
        <v>7.05</v>
      </c>
      <c r="N13" s="13" t="s">
        <v>26</v>
      </c>
      <c r="O13" s="14" t="s">
        <v>23</v>
      </c>
      <c r="P13" s="15">
        <v>0</v>
      </c>
      <c r="Q13" s="12"/>
    </row>
    <row r="14" s="2" customFormat="1" ht="44" customHeight="1" spans="1:17">
      <c r="A14" s="7">
        <v>11</v>
      </c>
      <c r="B14" s="8" t="s">
        <v>45</v>
      </c>
      <c r="C14" s="9" t="s">
        <v>49</v>
      </c>
      <c r="D14" s="10" t="s">
        <v>50</v>
      </c>
      <c r="E14" s="11">
        <v>31.5</v>
      </c>
      <c r="F14" s="7" t="s">
        <v>22</v>
      </c>
      <c r="G14" s="7" t="s">
        <v>23</v>
      </c>
      <c r="H14" s="7" t="s">
        <v>24</v>
      </c>
      <c r="I14" s="9" t="s">
        <v>51</v>
      </c>
      <c r="J14" s="12" t="s">
        <v>42</v>
      </c>
      <c r="K14" s="9">
        <v>380</v>
      </c>
      <c r="L14" s="11">
        <v>34650</v>
      </c>
      <c r="M14" s="9">
        <v>12.6</v>
      </c>
      <c r="N14" s="13" t="s">
        <v>26</v>
      </c>
      <c r="O14" s="14" t="s">
        <v>23</v>
      </c>
      <c r="P14" s="15">
        <v>0</v>
      </c>
      <c r="Q14" s="12"/>
    </row>
    <row r="15" s="2" customFormat="1" ht="44" customHeight="1" spans="1:17">
      <c r="A15" s="7">
        <v>12</v>
      </c>
      <c r="B15" s="8" t="s">
        <v>45</v>
      </c>
      <c r="C15" s="9" t="s">
        <v>52</v>
      </c>
      <c r="D15" s="10" t="s">
        <v>53</v>
      </c>
      <c r="E15" s="11">
        <v>25</v>
      </c>
      <c r="F15" s="7" t="s">
        <v>22</v>
      </c>
      <c r="G15" s="7" t="s">
        <v>23</v>
      </c>
      <c r="H15" s="7" t="s">
        <v>24</v>
      </c>
      <c r="I15" s="9" t="s">
        <v>52</v>
      </c>
      <c r="J15" s="12" t="s">
        <v>25</v>
      </c>
      <c r="K15" s="9">
        <v>380</v>
      </c>
      <c r="L15" s="11">
        <v>25000</v>
      </c>
      <c r="M15" s="9">
        <v>12</v>
      </c>
      <c r="N15" s="13" t="s">
        <v>26</v>
      </c>
      <c r="O15" s="14" t="s">
        <v>23</v>
      </c>
      <c r="P15" s="15">
        <v>0.6</v>
      </c>
      <c r="Q15" s="12"/>
    </row>
    <row r="16" s="2" customFormat="1" ht="44" customHeight="1" spans="1:17">
      <c r="A16" s="7">
        <v>13</v>
      </c>
      <c r="B16" s="8" t="s">
        <v>45</v>
      </c>
      <c r="C16" s="9" t="s">
        <v>54</v>
      </c>
      <c r="D16" s="10" t="s">
        <v>53</v>
      </c>
      <c r="E16" s="11">
        <v>28.23</v>
      </c>
      <c r="F16" s="7" t="s">
        <v>22</v>
      </c>
      <c r="G16" s="7" t="s">
        <v>23</v>
      </c>
      <c r="H16" s="7" t="s">
        <v>24</v>
      </c>
      <c r="I16" s="9" t="s">
        <v>54</v>
      </c>
      <c r="J16" s="12" t="s">
        <v>25</v>
      </c>
      <c r="K16" s="9">
        <v>380</v>
      </c>
      <c r="L16" s="11">
        <v>28000</v>
      </c>
      <c r="M16" s="9">
        <v>18</v>
      </c>
      <c r="N16" s="13" t="s">
        <v>26</v>
      </c>
      <c r="O16" s="14" t="s">
        <v>23</v>
      </c>
      <c r="P16" s="15">
        <v>0.6</v>
      </c>
      <c r="Q16" s="12"/>
    </row>
    <row r="17" s="2" customFormat="1" ht="44" customHeight="1" spans="1:17">
      <c r="A17" s="7">
        <v>14</v>
      </c>
      <c r="B17" s="8" t="s">
        <v>55</v>
      </c>
      <c r="C17" s="9" t="s">
        <v>56</v>
      </c>
      <c r="D17" s="10" t="s">
        <v>57</v>
      </c>
      <c r="E17" s="11">
        <v>6.3</v>
      </c>
      <c r="F17" s="7" t="s">
        <v>22</v>
      </c>
      <c r="G17" s="7" t="s">
        <v>23</v>
      </c>
      <c r="H17" s="7" t="s">
        <v>24</v>
      </c>
      <c r="I17" s="9" t="s">
        <v>56</v>
      </c>
      <c r="J17" s="12" t="s">
        <v>25</v>
      </c>
      <c r="K17" s="9">
        <v>220</v>
      </c>
      <c r="L17" s="11">
        <v>7000</v>
      </c>
      <c r="M17" s="9">
        <v>3</v>
      </c>
      <c r="N17" s="13" t="s">
        <v>26</v>
      </c>
      <c r="O17" s="14" t="s">
        <v>23</v>
      </c>
      <c r="P17" s="15">
        <v>0.6</v>
      </c>
      <c r="Q17" s="12" t="s">
        <v>58</v>
      </c>
    </row>
    <row r="18" s="2" customFormat="1" ht="44" customHeight="1" spans="1:17">
      <c r="A18" s="7">
        <v>15</v>
      </c>
      <c r="B18" s="8" t="s">
        <v>55</v>
      </c>
      <c r="C18" s="9" t="s">
        <v>59</v>
      </c>
      <c r="D18" s="10" t="s">
        <v>60</v>
      </c>
      <c r="E18" s="11">
        <v>5.4</v>
      </c>
      <c r="F18" s="7" t="s">
        <v>22</v>
      </c>
      <c r="G18" s="7" t="s">
        <v>23</v>
      </c>
      <c r="H18" s="7" t="s">
        <v>24</v>
      </c>
      <c r="I18" s="9" t="s">
        <v>59</v>
      </c>
      <c r="J18" s="12" t="s">
        <v>25</v>
      </c>
      <c r="K18" s="9">
        <v>220</v>
      </c>
      <c r="L18" s="11">
        <v>6000</v>
      </c>
      <c r="M18" s="9">
        <v>2.5</v>
      </c>
      <c r="N18" s="13" t="s">
        <v>26</v>
      </c>
      <c r="O18" s="14" t="s">
        <v>23</v>
      </c>
      <c r="P18" s="15">
        <v>0.6</v>
      </c>
      <c r="Q18" s="12" t="s">
        <v>61</v>
      </c>
    </row>
    <row r="19" s="2" customFormat="1" ht="44" customHeight="1" spans="1:17">
      <c r="A19" s="7">
        <v>16</v>
      </c>
      <c r="B19" s="8" t="s">
        <v>55</v>
      </c>
      <c r="C19" s="9" t="s">
        <v>62</v>
      </c>
      <c r="D19" s="10" t="s">
        <v>63</v>
      </c>
      <c r="E19" s="11">
        <v>30.424</v>
      </c>
      <c r="F19" s="7" t="s">
        <v>22</v>
      </c>
      <c r="G19" s="7" t="s">
        <v>23</v>
      </c>
      <c r="H19" s="7" t="s">
        <v>24</v>
      </c>
      <c r="I19" s="9" t="s">
        <v>62</v>
      </c>
      <c r="J19" s="12" t="s">
        <v>25</v>
      </c>
      <c r="K19" s="9">
        <v>380</v>
      </c>
      <c r="L19" s="11">
        <v>30000</v>
      </c>
      <c r="M19" s="9">
        <v>15</v>
      </c>
      <c r="N19" s="13" t="s">
        <v>26</v>
      </c>
      <c r="O19" s="14" t="s">
        <v>23</v>
      </c>
      <c r="P19" s="15">
        <v>0.6</v>
      </c>
      <c r="Q19" s="12"/>
    </row>
    <row r="20" s="2" customFormat="1" ht="44" customHeight="1" spans="1:17">
      <c r="A20" s="7">
        <v>17</v>
      </c>
      <c r="B20" s="8" t="s">
        <v>64</v>
      </c>
      <c r="C20" s="9" t="s">
        <v>65</v>
      </c>
      <c r="D20" s="10" t="s">
        <v>66</v>
      </c>
      <c r="E20" s="11">
        <v>25</v>
      </c>
      <c r="F20" s="7" t="s">
        <v>22</v>
      </c>
      <c r="G20" s="7" t="s">
        <v>23</v>
      </c>
      <c r="H20" s="7" t="s">
        <v>24</v>
      </c>
      <c r="I20" s="9" t="s">
        <v>65</v>
      </c>
      <c r="J20" s="12" t="s">
        <v>42</v>
      </c>
      <c r="K20" s="9">
        <v>380</v>
      </c>
      <c r="L20" s="11">
        <v>25000</v>
      </c>
      <c r="M20" s="9">
        <v>12</v>
      </c>
      <c r="N20" s="13" t="s">
        <v>26</v>
      </c>
      <c r="O20" s="14" t="s">
        <v>23</v>
      </c>
      <c r="P20" s="15">
        <v>0</v>
      </c>
      <c r="Q20" s="12"/>
    </row>
    <row r="21" s="2" customFormat="1" ht="44" customHeight="1" spans="1:17">
      <c r="A21" s="7">
        <v>18</v>
      </c>
      <c r="B21" s="8" t="s">
        <v>64</v>
      </c>
      <c r="C21" s="9" t="s">
        <v>67</v>
      </c>
      <c r="D21" s="10" t="s">
        <v>68</v>
      </c>
      <c r="E21" s="11">
        <v>15</v>
      </c>
      <c r="F21" s="7" t="s">
        <v>22</v>
      </c>
      <c r="G21" s="7" t="s">
        <v>23</v>
      </c>
      <c r="H21" s="7" t="s">
        <v>24</v>
      </c>
      <c r="I21" s="9" t="s">
        <v>69</v>
      </c>
      <c r="J21" s="12" t="s">
        <v>25</v>
      </c>
      <c r="K21" s="9">
        <v>380</v>
      </c>
      <c r="L21" s="11">
        <v>15000</v>
      </c>
      <c r="M21" s="9">
        <v>7</v>
      </c>
      <c r="N21" s="13" t="s">
        <v>26</v>
      </c>
      <c r="O21" s="14" t="s">
        <v>23</v>
      </c>
      <c r="P21" s="15">
        <v>0.6</v>
      </c>
      <c r="Q21" s="12"/>
    </row>
    <row r="22" s="2" customFormat="1" ht="44" customHeight="1" spans="1:17">
      <c r="A22" s="7">
        <v>19</v>
      </c>
      <c r="B22" s="8" t="s">
        <v>64</v>
      </c>
      <c r="C22" s="9" t="s">
        <v>70</v>
      </c>
      <c r="D22" s="10" t="s">
        <v>71</v>
      </c>
      <c r="E22" s="11">
        <v>26.1</v>
      </c>
      <c r="F22" s="7" t="s">
        <v>22</v>
      </c>
      <c r="G22" s="7" t="s">
        <v>23</v>
      </c>
      <c r="H22" s="7" t="s">
        <v>24</v>
      </c>
      <c r="I22" s="9" t="s">
        <v>70</v>
      </c>
      <c r="J22" s="12" t="s">
        <v>25</v>
      </c>
      <c r="K22" s="9">
        <v>380</v>
      </c>
      <c r="L22" s="11">
        <v>26000</v>
      </c>
      <c r="M22" s="9">
        <v>9</v>
      </c>
      <c r="N22" s="13" t="s">
        <v>26</v>
      </c>
      <c r="O22" s="14" t="s">
        <v>23</v>
      </c>
      <c r="P22" s="15">
        <v>0.6</v>
      </c>
      <c r="Q22" s="12"/>
    </row>
    <row r="23" s="2" customFormat="1" ht="44" customHeight="1" spans="1:17">
      <c r="A23" s="7">
        <v>20</v>
      </c>
      <c r="B23" s="8" t="s">
        <v>64</v>
      </c>
      <c r="C23" s="9" t="s">
        <v>72</v>
      </c>
      <c r="D23" s="10" t="s">
        <v>73</v>
      </c>
      <c r="E23" s="11">
        <v>35</v>
      </c>
      <c r="F23" s="7" t="s">
        <v>22</v>
      </c>
      <c r="G23" s="7" t="s">
        <v>23</v>
      </c>
      <c r="H23" s="7" t="s">
        <v>24</v>
      </c>
      <c r="I23" s="9" t="s">
        <v>72</v>
      </c>
      <c r="J23" s="12" t="s">
        <v>25</v>
      </c>
      <c r="K23" s="9">
        <v>380</v>
      </c>
      <c r="L23" s="11">
        <v>35000</v>
      </c>
      <c r="M23" s="9">
        <v>15</v>
      </c>
      <c r="N23" s="13" t="s">
        <v>26</v>
      </c>
      <c r="O23" s="14" t="s">
        <v>23</v>
      </c>
      <c r="P23" s="15">
        <v>0.6</v>
      </c>
      <c r="Q23" s="12"/>
    </row>
    <row r="24" s="2" customFormat="1" ht="44" customHeight="1" spans="1:17">
      <c r="A24" s="7">
        <v>21</v>
      </c>
      <c r="B24" s="8" t="s">
        <v>64</v>
      </c>
      <c r="C24" s="9" t="s">
        <v>74</v>
      </c>
      <c r="D24" s="10" t="s">
        <v>75</v>
      </c>
      <c r="E24" s="11">
        <v>25</v>
      </c>
      <c r="F24" s="7" t="s">
        <v>22</v>
      </c>
      <c r="G24" s="7" t="s">
        <v>23</v>
      </c>
      <c r="H24" s="7" t="s">
        <v>24</v>
      </c>
      <c r="I24" s="9" t="s">
        <v>74</v>
      </c>
      <c r="J24" s="12" t="s">
        <v>25</v>
      </c>
      <c r="K24" s="9">
        <v>380</v>
      </c>
      <c r="L24" s="11">
        <v>25000</v>
      </c>
      <c r="M24" s="9">
        <v>12</v>
      </c>
      <c r="N24" s="13" t="s">
        <v>26</v>
      </c>
      <c r="O24" s="14" t="s">
        <v>23</v>
      </c>
      <c r="P24" s="15">
        <v>0.6</v>
      </c>
      <c r="Q24" s="12"/>
    </row>
    <row r="25" s="2" customFormat="1" ht="44" customHeight="1" spans="1:17">
      <c r="A25" s="7">
        <v>22</v>
      </c>
      <c r="B25" s="8" t="s">
        <v>76</v>
      </c>
      <c r="C25" s="9" t="s">
        <v>77</v>
      </c>
      <c r="D25" s="10" t="s">
        <v>78</v>
      </c>
      <c r="E25" s="11">
        <v>25</v>
      </c>
      <c r="F25" s="7" t="s">
        <v>22</v>
      </c>
      <c r="G25" s="7" t="s">
        <v>23</v>
      </c>
      <c r="H25" s="7" t="s">
        <v>24</v>
      </c>
      <c r="I25" s="9" t="s">
        <v>77</v>
      </c>
      <c r="J25" s="12" t="s">
        <v>25</v>
      </c>
      <c r="K25" s="9">
        <v>380</v>
      </c>
      <c r="L25" s="11">
        <v>22500</v>
      </c>
      <c r="M25" s="9">
        <f>E25*0.5</f>
        <v>12.5</v>
      </c>
      <c r="N25" s="13" t="s">
        <v>26</v>
      </c>
      <c r="O25" s="14" t="s">
        <v>23</v>
      </c>
      <c r="P25" s="15">
        <v>0.6</v>
      </c>
      <c r="Q25" s="12"/>
    </row>
    <row r="26" s="2" customFormat="1" ht="44" customHeight="1" spans="1:17">
      <c r="A26" s="7">
        <v>23</v>
      </c>
      <c r="B26" s="8" t="s">
        <v>79</v>
      </c>
      <c r="C26" s="9" t="s">
        <v>80</v>
      </c>
      <c r="D26" s="10" t="s">
        <v>81</v>
      </c>
      <c r="E26" s="11">
        <v>11.6</v>
      </c>
      <c r="F26" s="7" t="s">
        <v>22</v>
      </c>
      <c r="G26" s="7" t="s">
        <v>23</v>
      </c>
      <c r="H26" s="7" t="s">
        <v>24</v>
      </c>
      <c r="I26" s="9" t="s">
        <v>80</v>
      </c>
      <c r="J26" s="12" t="s">
        <v>25</v>
      </c>
      <c r="K26" s="9">
        <v>380</v>
      </c>
      <c r="L26" s="11">
        <v>11600</v>
      </c>
      <c r="M26" s="9">
        <v>6</v>
      </c>
      <c r="N26" s="13" t="s">
        <v>26</v>
      </c>
      <c r="O26" s="14" t="s">
        <v>23</v>
      </c>
      <c r="P26" s="15">
        <v>0.6</v>
      </c>
      <c r="Q26" s="12"/>
    </row>
    <row r="27" s="2" customFormat="1" ht="44" customHeight="1" spans="1:17">
      <c r="A27" s="7">
        <v>24</v>
      </c>
      <c r="B27" s="8" t="s">
        <v>79</v>
      </c>
      <c r="C27" s="9" t="s">
        <v>82</v>
      </c>
      <c r="D27" s="10" t="s">
        <v>83</v>
      </c>
      <c r="E27" s="11">
        <v>27.28</v>
      </c>
      <c r="F27" s="7" t="s">
        <v>22</v>
      </c>
      <c r="G27" s="7" t="s">
        <v>23</v>
      </c>
      <c r="H27" s="7" t="s">
        <v>24</v>
      </c>
      <c r="I27" s="9" t="s">
        <v>82</v>
      </c>
      <c r="J27" s="12" t="s">
        <v>42</v>
      </c>
      <c r="K27" s="9">
        <v>380</v>
      </c>
      <c r="L27" s="11">
        <v>27280</v>
      </c>
      <c r="M27" s="9">
        <v>15</v>
      </c>
      <c r="N27" s="13" t="s">
        <v>26</v>
      </c>
      <c r="O27" s="14" t="s">
        <v>23</v>
      </c>
      <c r="P27" s="15">
        <v>0</v>
      </c>
      <c r="Q27" s="12" t="s">
        <v>84</v>
      </c>
    </row>
    <row r="28" s="2" customFormat="1" ht="44" customHeight="1" spans="1:17">
      <c r="A28" s="7">
        <v>25</v>
      </c>
      <c r="B28" s="8" t="s">
        <v>85</v>
      </c>
      <c r="C28" s="9" t="s">
        <v>86</v>
      </c>
      <c r="D28" s="10" t="s">
        <v>87</v>
      </c>
      <c r="E28" s="11">
        <v>20.88</v>
      </c>
      <c r="F28" s="7" t="s">
        <v>22</v>
      </c>
      <c r="G28" s="7" t="s">
        <v>23</v>
      </c>
      <c r="H28" s="7" t="s">
        <v>24</v>
      </c>
      <c r="I28" s="9" t="str">
        <f t="shared" ref="I28:I30" si="0">C28</f>
        <v>钟启森</v>
      </c>
      <c r="J28" s="12" t="s">
        <v>25</v>
      </c>
      <c r="K28" s="9">
        <v>380</v>
      </c>
      <c r="L28" s="11">
        <f t="shared" ref="L28:L30" si="1">E28*1000</f>
        <v>20880</v>
      </c>
      <c r="M28" s="9">
        <f t="shared" ref="M28:M30" si="2">E28*0.7</f>
        <v>14.616</v>
      </c>
      <c r="N28" s="13" t="s">
        <v>26</v>
      </c>
      <c r="O28" s="14" t="s">
        <v>23</v>
      </c>
      <c r="P28" s="15">
        <v>0.6</v>
      </c>
      <c r="Q28" s="12"/>
    </row>
    <row r="29" s="2" customFormat="1" ht="44" customHeight="1" spans="1:17">
      <c r="A29" s="7">
        <v>26</v>
      </c>
      <c r="B29" s="8" t="s">
        <v>85</v>
      </c>
      <c r="C29" s="9" t="s">
        <v>88</v>
      </c>
      <c r="D29" s="10" t="s">
        <v>89</v>
      </c>
      <c r="E29" s="11">
        <v>43</v>
      </c>
      <c r="F29" s="7" t="s">
        <v>22</v>
      </c>
      <c r="G29" s="7" t="s">
        <v>23</v>
      </c>
      <c r="H29" s="7" t="s">
        <v>24</v>
      </c>
      <c r="I29" s="9" t="str">
        <f t="shared" si="0"/>
        <v>伍洁玲</v>
      </c>
      <c r="J29" s="12" t="s">
        <v>25</v>
      </c>
      <c r="K29" s="9">
        <v>380</v>
      </c>
      <c r="L29" s="11">
        <f t="shared" si="1"/>
        <v>43000</v>
      </c>
      <c r="M29" s="9">
        <f t="shared" si="2"/>
        <v>30.1</v>
      </c>
      <c r="N29" s="13" t="s">
        <v>26</v>
      </c>
      <c r="O29" s="14" t="s">
        <v>23</v>
      </c>
      <c r="P29" s="15">
        <v>0.6</v>
      </c>
      <c r="Q29" s="12"/>
    </row>
    <row r="30" s="2" customFormat="1" ht="44" customHeight="1" spans="1:17">
      <c r="A30" s="7">
        <v>27</v>
      </c>
      <c r="B30" s="8" t="s">
        <v>85</v>
      </c>
      <c r="C30" s="9" t="s">
        <v>90</v>
      </c>
      <c r="D30" s="10" t="s">
        <v>91</v>
      </c>
      <c r="E30" s="11">
        <v>7.2</v>
      </c>
      <c r="F30" s="7" t="s">
        <v>22</v>
      </c>
      <c r="G30" s="7" t="s">
        <v>23</v>
      </c>
      <c r="H30" s="7" t="s">
        <v>24</v>
      </c>
      <c r="I30" s="9" t="str">
        <f t="shared" si="0"/>
        <v>何东玲</v>
      </c>
      <c r="J30" s="12" t="s">
        <v>25</v>
      </c>
      <c r="K30" s="9">
        <v>380</v>
      </c>
      <c r="L30" s="11">
        <f t="shared" si="1"/>
        <v>7200</v>
      </c>
      <c r="M30" s="9">
        <f t="shared" si="2"/>
        <v>5.04</v>
      </c>
      <c r="N30" s="13" t="s">
        <v>26</v>
      </c>
      <c r="O30" s="14" t="s">
        <v>23</v>
      </c>
      <c r="P30" s="15">
        <v>0.6</v>
      </c>
      <c r="Q30" s="12"/>
    </row>
    <row r="31" s="2" customFormat="1" ht="44" customHeight="1" spans="1:17">
      <c r="A31" s="7">
        <v>28</v>
      </c>
      <c r="B31" s="8" t="s">
        <v>92</v>
      </c>
      <c r="C31" s="9" t="s">
        <v>93</v>
      </c>
      <c r="D31" s="10" t="s">
        <v>94</v>
      </c>
      <c r="E31" s="11">
        <v>12.18</v>
      </c>
      <c r="F31" s="7" t="s">
        <v>22</v>
      </c>
      <c r="G31" s="7" t="s">
        <v>23</v>
      </c>
      <c r="H31" s="7" t="s">
        <v>24</v>
      </c>
      <c r="I31" s="9" t="s">
        <v>93</v>
      </c>
      <c r="J31" s="12" t="s">
        <v>25</v>
      </c>
      <c r="K31" s="9">
        <v>380</v>
      </c>
      <c r="L31" s="11">
        <v>12180</v>
      </c>
      <c r="M31" s="9">
        <v>8.526</v>
      </c>
      <c r="N31" s="13" t="s">
        <v>26</v>
      </c>
      <c r="O31" s="14" t="s">
        <v>23</v>
      </c>
      <c r="P31" s="15">
        <v>0.6</v>
      </c>
      <c r="Q31" s="12"/>
    </row>
    <row r="32" s="2" customFormat="1" ht="44" customHeight="1" spans="1:17">
      <c r="A32" s="7">
        <v>29</v>
      </c>
      <c r="B32" s="8" t="s">
        <v>95</v>
      </c>
      <c r="C32" s="9" t="s">
        <v>96</v>
      </c>
      <c r="D32" s="10" t="s">
        <v>97</v>
      </c>
      <c r="E32" s="11">
        <v>19</v>
      </c>
      <c r="F32" s="7" t="s">
        <v>22</v>
      </c>
      <c r="G32" s="7" t="s">
        <v>23</v>
      </c>
      <c r="H32" s="7" t="s">
        <v>24</v>
      </c>
      <c r="I32" s="9" t="s">
        <v>96</v>
      </c>
      <c r="J32" s="12" t="s">
        <v>25</v>
      </c>
      <c r="K32" s="9">
        <v>380</v>
      </c>
      <c r="L32" s="11">
        <f>E32*1000</f>
        <v>19000</v>
      </c>
      <c r="M32" s="9">
        <v>9</v>
      </c>
      <c r="N32" s="13" t="s">
        <v>26</v>
      </c>
      <c r="O32" s="14" t="s">
        <v>23</v>
      </c>
      <c r="P32" s="15">
        <v>0.6</v>
      </c>
      <c r="Q32" s="12"/>
    </row>
    <row r="33" s="2" customFormat="1" ht="44" customHeight="1" spans="1:17">
      <c r="A33" s="7">
        <v>30</v>
      </c>
      <c r="B33" s="8" t="s">
        <v>98</v>
      </c>
      <c r="C33" s="9" t="s">
        <v>99</v>
      </c>
      <c r="D33" s="10" t="s">
        <v>100</v>
      </c>
      <c r="E33" s="11">
        <v>2.22</v>
      </c>
      <c r="F33" s="7" t="s">
        <v>22</v>
      </c>
      <c r="G33" s="7" t="s">
        <v>23</v>
      </c>
      <c r="H33" s="7" t="s">
        <v>101</v>
      </c>
      <c r="I33" s="9" t="s">
        <v>99</v>
      </c>
      <c r="J33" s="12" t="s">
        <v>25</v>
      </c>
      <c r="K33" s="9">
        <v>220</v>
      </c>
      <c r="L33" s="11">
        <v>2220</v>
      </c>
      <c r="M33" s="9">
        <v>1.33</v>
      </c>
      <c r="N33" s="13" t="s">
        <v>26</v>
      </c>
      <c r="O33" s="14" t="s">
        <v>23</v>
      </c>
      <c r="P33" s="15">
        <v>0.6</v>
      </c>
      <c r="Q33" s="12"/>
    </row>
    <row r="34" s="2" customFormat="1" ht="44" customHeight="1" spans="1:17">
      <c r="A34" s="7">
        <v>31</v>
      </c>
      <c r="B34" s="8" t="s">
        <v>98</v>
      </c>
      <c r="C34" s="9" t="s">
        <v>102</v>
      </c>
      <c r="D34" s="10" t="s">
        <v>103</v>
      </c>
      <c r="E34" s="11">
        <v>42</v>
      </c>
      <c r="F34" s="7" t="s">
        <v>22</v>
      </c>
      <c r="G34" s="7" t="s">
        <v>23</v>
      </c>
      <c r="H34" s="7" t="s">
        <v>24</v>
      </c>
      <c r="I34" s="9" t="s">
        <v>102</v>
      </c>
      <c r="J34" s="12" t="s">
        <v>25</v>
      </c>
      <c r="K34" s="9">
        <v>380</v>
      </c>
      <c r="L34" s="11">
        <v>42000</v>
      </c>
      <c r="M34" s="9">
        <v>25.2</v>
      </c>
      <c r="N34" s="13" t="s">
        <v>26</v>
      </c>
      <c r="O34" s="14" t="s">
        <v>23</v>
      </c>
      <c r="P34" s="15">
        <v>0.6</v>
      </c>
      <c r="Q34" s="12"/>
    </row>
    <row r="35" s="2" customFormat="1" ht="44" customHeight="1" spans="1:17">
      <c r="A35" s="7">
        <v>32</v>
      </c>
      <c r="B35" s="8" t="s">
        <v>98</v>
      </c>
      <c r="C35" s="9" t="s">
        <v>102</v>
      </c>
      <c r="D35" s="10" t="s">
        <v>103</v>
      </c>
      <c r="E35" s="11">
        <v>42</v>
      </c>
      <c r="F35" s="7" t="s">
        <v>22</v>
      </c>
      <c r="G35" s="7" t="s">
        <v>23</v>
      </c>
      <c r="H35" s="7" t="s">
        <v>24</v>
      </c>
      <c r="I35" s="9" t="s">
        <v>102</v>
      </c>
      <c r="J35" s="12" t="s">
        <v>25</v>
      </c>
      <c r="K35" s="9">
        <v>380</v>
      </c>
      <c r="L35" s="11">
        <v>42000</v>
      </c>
      <c r="M35" s="9">
        <v>25.2</v>
      </c>
      <c r="N35" s="13" t="s">
        <v>26</v>
      </c>
      <c r="O35" s="14" t="s">
        <v>23</v>
      </c>
      <c r="P35" s="15">
        <v>0.6</v>
      </c>
      <c r="Q35" s="12"/>
    </row>
  </sheetData>
  <autoFilter ref="A3:T35">
    <extLst/>
  </autoFilter>
  <mergeCells count="1">
    <mergeCell ref="A2:Q2"/>
  </mergeCells>
  <conditionalFormatting sqref="C4">
    <cfRule type="duplicateValues" dxfId="0" priority="142" stopIfTrue="1"/>
  </conditionalFormatting>
  <conditionalFormatting sqref="I4">
    <cfRule type="duplicateValues" dxfId="0" priority="141" stopIfTrue="1"/>
  </conditionalFormatting>
  <conditionalFormatting sqref="C5">
    <cfRule type="duplicateValues" dxfId="0" priority="70" stopIfTrue="1"/>
  </conditionalFormatting>
  <conditionalFormatting sqref="I5">
    <cfRule type="duplicateValues" dxfId="0" priority="58" stopIfTrue="1"/>
  </conditionalFormatting>
  <conditionalFormatting sqref="C6">
    <cfRule type="duplicateValues" dxfId="0" priority="69" stopIfTrue="1"/>
  </conditionalFormatting>
  <conditionalFormatting sqref="I6">
    <cfRule type="duplicateValues" dxfId="0" priority="57" stopIfTrue="1"/>
  </conditionalFormatting>
  <conditionalFormatting sqref="C7">
    <cfRule type="duplicateValues" dxfId="0" priority="68" stopIfTrue="1"/>
  </conditionalFormatting>
  <conditionalFormatting sqref="I7">
    <cfRule type="duplicateValues" dxfId="0" priority="56" stopIfTrue="1"/>
  </conditionalFormatting>
  <conditionalFormatting sqref="C8">
    <cfRule type="duplicateValues" dxfId="0" priority="67" stopIfTrue="1"/>
  </conditionalFormatting>
  <conditionalFormatting sqref="I8">
    <cfRule type="duplicateValues" dxfId="0" priority="55" stopIfTrue="1"/>
  </conditionalFormatting>
  <conditionalFormatting sqref="C9">
    <cfRule type="duplicateValues" dxfId="0" priority="66" stopIfTrue="1"/>
  </conditionalFormatting>
  <conditionalFormatting sqref="I9">
    <cfRule type="duplicateValues" dxfId="0" priority="54" stopIfTrue="1"/>
  </conditionalFormatting>
  <conditionalFormatting sqref="C10">
    <cfRule type="duplicateValues" dxfId="0" priority="65" stopIfTrue="1"/>
  </conditionalFormatting>
  <conditionalFormatting sqref="I10">
    <cfRule type="duplicateValues" dxfId="0" priority="53" stopIfTrue="1"/>
  </conditionalFormatting>
  <conditionalFormatting sqref="C11">
    <cfRule type="duplicateValues" dxfId="0" priority="64" stopIfTrue="1"/>
  </conditionalFormatting>
  <conditionalFormatting sqref="I11">
    <cfRule type="duplicateValues" dxfId="0" priority="52" stopIfTrue="1"/>
  </conditionalFormatting>
  <conditionalFormatting sqref="C12">
    <cfRule type="duplicateValues" dxfId="0" priority="63" stopIfTrue="1"/>
  </conditionalFormatting>
  <conditionalFormatting sqref="I12">
    <cfRule type="duplicateValues" dxfId="0" priority="51" stopIfTrue="1"/>
  </conditionalFormatting>
  <conditionalFormatting sqref="C13">
    <cfRule type="duplicateValues" dxfId="0" priority="62" stopIfTrue="1"/>
  </conditionalFormatting>
  <conditionalFormatting sqref="I13">
    <cfRule type="duplicateValues" dxfId="0" priority="50" stopIfTrue="1"/>
  </conditionalFormatting>
  <conditionalFormatting sqref="C14">
    <cfRule type="duplicateValues" dxfId="0" priority="61" stopIfTrue="1"/>
  </conditionalFormatting>
  <conditionalFormatting sqref="I14">
    <cfRule type="duplicateValues" dxfId="0" priority="49" stopIfTrue="1"/>
  </conditionalFormatting>
  <conditionalFormatting sqref="C15">
    <cfRule type="duplicateValues" dxfId="0" priority="60" stopIfTrue="1"/>
  </conditionalFormatting>
  <conditionalFormatting sqref="I15">
    <cfRule type="duplicateValues" dxfId="0" priority="48" stopIfTrue="1"/>
  </conditionalFormatting>
  <conditionalFormatting sqref="C16">
    <cfRule type="duplicateValues" dxfId="0" priority="59" stopIfTrue="1"/>
  </conditionalFormatting>
  <conditionalFormatting sqref="I16">
    <cfRule type="duplicateValues" dxfId="0" priority="47" stopIfTrue="1"/>
  </conditionalFormatting>
  <conditionalFormatting sqref="C17">
    <cfRule type="duplicateValues" dxfId="0" priority="46" stopIfTrue="1"/>
  </conditionalFormatting>
  <conditionalFormatting sqref="I17">
    <cfRule type="duplicateValues" dxfId="0" priority="43" stopIfTrue="1"/>
  </conditionalFormatting>
  <conditionalFormatting sqref="C18">
    <cfRule type="duplicateValues" dxfId="0" priority="45" stopIfTrue="1"/>
  </conditionalFormatting>
  <conditionalFormatting sqref="I18">
    <cfRule type="duplicateValues" dxfId="0" priority="42" stopIfTrue="1"/>
  </conditionalFormatting>
  <conditionalFormatting sqref="C19">
    <cfRule type="duplicateValues" dxfId="0" priority="44" stopIfTrue="1"/>
  </conditionalFormatting>
  <conditionalFormatting sqref="I19">
    <cfRule type="duplicateValues" dxfId="0" priority="41" stopIfTrue="1"/>
  </conditionalFormatting>
  <conditionalFormatting sqref="C20">
    <cfRule type="duplicateValues" dxfId="0" priority="40" stopIfTrue="1"/>
  </conditionalFormatting>
  <conditionalFormatting sqref="I20">
    <cfRule type="duplicateValues" dxfId="0" priority="35" stopIfTrue="1"/>
  </conditionalFormatting>
  <conditionalFormatting sqref="C21">
    <cfRule type="duplicateValues" dxfId="0" priority="39" stopIfTrue="1"/>
  </conditionalFormatting>
  <conditionalFormatting sqref="I21">
    <cfRule type="duplicateValues" dxfId="0" priority="34" stopIfTrue="1"/>
  </conditionalFormatting>
  <conditionalFormatting sqref="C22">
    <cfRule type="duplicateValues" dxfId="0" priority="38" stopIfTrue="1"/>
  </conditionalFormatting>
  <conditionalFormatting sqref="I22">
    <cfRule type="duplicateValues" dxfId="0" priority="33" stopIfTrue="1"/>
  </conditionalFormatting>
  <conditionalFormatting sqref="C23">
    <cfRule type="duplicateValues" dxfId="0" priority="37" stopIfTrue="1"/>
  </conditionalFormatting>
  <conditionalFormatting sqref="I23">
    <cfRule type="duplicateValues" dxfId="0" priority="32" stopIfTrue="1"/>
  </conditionalFormatting>
  <conditionalFormatting sqref="C24">
    <cfRule type="duplicateValues" dxfId="0" priority="36" stopIfTrue="1"/>
  </conditionalFormatting>
  <conditionalFormatting sqref="I24">
    <cfRule type="duplicateValues" dxfId="0" priority="31" stopIfTrue="1"/>
  </conditionalFormatting>
  <conditionalFormatting sqref="C25">
    <cfRule type="duplicateValues" dxfId="0" priority="28" stopIfTrue="1"/>
  </conditionalFormatting>
  <conditionalFormatting sqref="I25">
    <cfRule type="duplicateValues" dxfId="0" priority="27" stopIfTrue="1"/>
  </conditionalFormatting>
  <conditionalFormatting sqref="C26">
    <cfRule type="duplicateValues" dxfId="0" priority="26" stopIfTrue="1"/>
  </conditionalFormatting>
  <conditionalFormatting sqref="I26">
    <cfRule type="duplicateValues" dxfId="0" priority="24" stopIfTrue="1"/>
  </conditionalFormatting>
  <conditionalFormatting sqref="C27">
    <cfRule type="duplicateValues" dxfId="0" priority="25" stopIfTrue="1"/>
  </conditionalFormatting>
  <conditionalFormatting sqref="I27">
    <cfRule type="duplicateValues" dxfId="0" priority="23" stopIfTrue="1"/>
  </conditionalFormatting>
  <conditionalFormatting sqref="C28">
    <cfRule type="duplicateValues" dxfId="0" priority="16" stopIfTrue="1"/>
  </conditionalFormatting>
  <conditionalFormatting sqref="I28">
    <cfRule type="duplicateValues" dxfId="0" priority="13" stopIfTrue="1"/>
  </conditionalFormatting>
  <conditionalFormatting sqref="C29">
    <cfRule type="duplicateValues" dxfId="0" priority="15" stopIfTrue="1"/>
  </conditionalFormatting>
  <conditionalFormatting sqref="I29">
    <cfRule type="duplicateValues" dxfId="0" priority="12" stopIfTrue="1"/>
  </conditionalFormatting>
  <conditionalFormatting sqref="C30">
    <cfRule type="duplicateValues" dxfId="0" priority="14" stopIfTrue="1"/>
  </conditionalFormatting>
  <conditionalFormatting sqref="I30">
    <cfRule type="duplicateValues" dxfId="0" priority="11" stopIfTrue="1"/>
  </conditionalFormatting>
  <conditionalFormatting sqref="C31">
    <cfRule type="duplicateValues" dxfId="0" priority="10" stopIfTrue="1"/>
  </conditionalFormatting>
  <conditionalFormatting sqref="I31">
    <cfRule type="duplicateValues" dxfId="0" priority="8" stopIfTrue="1"/>
  </conditionalFormatting>
  <conditionalFormatting sqref="C32">
    <cfRule type="duplicateValues" dxfId="0" priority="9" stopIfTrue="1"/>
  </conditionalFormatting>
  <conditionalFormatting sqref="I32">
    <cfRule type="duplicateValues" dxfId="0" priority="7" stopIfTrue="1"/>
  </conditionalFormatting>
  <conditionalFormatting sqref="C33">
    <cfRule type="duplicateValues" dxfId="0" priority="6" stopIfTrue="1"/>
  </conditionalFormatting>
  <conditionalFormatting sqref="I33">
    <cfRule type="duplicateValues" dxfId="0" priority="3" stopIfTrue="1"/>
  </conditionalFormatting>
  <conditionalFormatting sqref="C34">
    <cfRule type="duplicateValues" dxfId="0" priority="5" stopIfTrue="1"/>
  </conditionalFormatting>
  <conditionalFormatting sqref="I34">
    <cfRule type="duplicateValues" dxfId="0" priority="2" stopIfTrue="1"/>
  </conditionalFormatting>
  <conditionalFormatting sqref="C35">
    <cfRule type="duplicateValues" dxfId="0" priority="4" stopIfTrue="1"/>
  </conditionalFormatting>
  <conditionalFormatting sqref="I35">
    <cfRule type="duplicateValues" dxfId="0" priority="1" stopIfTrue="1"/>
  </conditionalFormatting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吴思颖</cp:lastModifiedBy>
  <dcterms:created xsi:type="dcterms:W3CDTF">2006-09-13T11:21:00Z</dcterms:created>
  <dcterms:modified xsi:type="dcterms:W3CDTF">2024-06-21T01:34:39Z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2052-11.8.2.11716</vt:lpwstr>
  </property>
  <property fmtid="{D5CDD505-2E9C-101B-9397-08002B2CF9AE}" pid="4" name="ICV">
    <vt:lpwstr>90BD3305ECB7477D9A2D6B43663CD5F5</vt:lpwstr>
  </property>
</Properties>
</file>