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5" r:id="rId1"/>
  </sheets>
  <externalReferences>
    <externalReference r:id="rId2"/>
    <externalReference r:id="rId3"/>
  </externalReferences>
  <definedNames>
    <definedName name="_xlnm._FilterDatabase" localSheetId="0" hidden="1">'1'!$A$3:$J$64</definedName>
    <definedName name="_xlnm.Print_Titles" localSheetId="0">'1'!$2:$3</definedName>
  </definedNames>
  <calcPr calcId="144525" concurrentCalc="0"/>
</workbook>
</file>

<file path=xl/sharedStrings.xml><?xml version="1.0" encoding="utf-8"?>
<sst xmlns="http://schemas.openxmlformats.org/spreadsheetml/2006/main" count="242" uniqueCount="100">
  <si>
    <t>附件：</t>
  </si>
  <si>
    <t>火炬开发区公开招聘工作人员总成绩及入围体检人员名单</t>
  </si>
  <si>
    <t>序号</t>
  </si>
  <si>
    <t>报考单位</t>
  </si>
  <si>
    <t>报考岗位</t>
  </si>
  <si>
    <t>姓名</t>
  </si>
  <si>
    <t>性别</t>
  </si>
  <si>
    <t>面谈成绩
60%</t>
  </si>
  <si>
    <t>笔试成绩
40%</t>
  </si>
  <si>
    <t>总成绩</t>
  </si>
  <si>
    <t>是否入围体检</t>
  </si>
  <si>
    <t>备注</t>
  </si>
  <si>
    <t>综合办公室</t>
  </si>
  <si>
    <t>文秘</t>
  </si>
  <si>
    <t>陈祖渝</t>
  </si>
  <si>
    <t>女</t>
  </si>
  <si>
    <t>是</t>
  </si>
  <si>
    <t>陈超锐</t>
  </si>
  <si>
    <t>男</t>
  </si>
  <si>
    <t>否</t>
  </si>
  <si>
    <t>张家莹</t>
  </si>
  <si>
    <t>廖燕</t>
  </si>
  <si>
    <t>缺考</t>
  </si>
  <si>
    <t>笔试缺考</t>
  </si>
  <si>
    <t>何靖瑶</t>
  </si>
  <si>
    <t>值班人员</t>
  </si>
  <si>
    <t>麦萌炜</t>
  </si>
  <si>
    <t>陈日朗</t>
  </si>
  <si>
    <t>何梓恒</t>
  </si>
  <si>
    <t>郭俊杰</t>
  </si>
  <si>
    <t>周家豪</t>
  </si>
  <si>
    <t>财务</t>
  </si>
  <si>
    <t>许伯瑞</t>
  </si>
  <si>
    <t>肖逸朗</t>
  </si>
  <si>
    <t>冼铙欣</t>
  </si>
  <si>
    <t>陈晓文</t>
  </si>
  <si>
    <t>梁家铭</t>
  </si>
  <si>
    <t>会务</t>
  </si>
  <si>
    <t>满泽涛</t>
  </si>
  <si>
    <t>李亮东</t>
  </si>
  <si>
    <t>高静倚</t>
  </si>
  <si>
    <t>温炜炜</t>
  </si>
  <si>
    <t>叶剑宏</t>
  </si>
  <si>
    <t>纪检监察办公室（审计办）</t>
  </si>
  <si>
    <t>审计</t>
  </si>
  <si>
    <t>彭锐</t>
  </si>
  <si>
    <t>王晓瑜</t>
  </si>
  <si>
    <t>张丽娜</t>
  </si>
  <si>
    <t>刘浩华</t>
  </si>
  <si>
    <t>闫丹</t>
  </si>
  <si>
    <t>刘颖琳</t>
  </si>
  <si>
    <t>梁嫦萍</t>
  </si>
  <si>
    <t>党建工作办公室</t>
  </si>
  <si>
    <t>综合信息、宣传岗</t>
  </si>
  <si>
    <t>潘子君</t>
  </si>
  <si>
    <t>顾江川</t>
  </si>
  <si>
    <t>冯嘉聪</t>
  </si>
  <si>
    <t>吴俊昆</t>
  </si>
  <si>
    <t>胡淳伟</t>
  </si>
  <si>
    <t>宣传办</t>
  </si>
  <si>
    <t>综合性事务岗</t>
  </si>
  <si>
    <t>曲韵好</t>
  </si>
  <si>
    <t>陈焯敏</t>
  </si>
  <si>
    <t>王奕萱</t>
  </si>
  <si>
    <t>邢悦</t>
  </si>
  <si>
    <t>陈正如</t>
  </si>
  <si>
    <t>市场监管分局</t>
  </si>
  <si>
    <t>知识产权辅助岗</t>
  </si>
  <si>
    <t>闫凯歌</t>
  </si>
  <si>
    <t>陈钰鹏</t>
  </si>
  <si>
    <t>孙家杰</t>
  </si>
  <si>
    <t>综合行政执法局</t>
  </si>
  <si>
    <t>环境保护岗</t>
  </si>
  <si>
    <t>赵涵</t>
  </si>
  <si>
    <t>张嘉乐</t>
  </si>
  <si>
    <t>土地房屋征收中心</t>
  </si>
  <si>
    <t>行政管理岗</t>
  </si>
  <si>
    <t>杨敏</t>
  </si>
  <si>
    <t>郑晓钰</t>
  </si>
  <si>
    <t>陈凯晴</t>
  </si>
  <si>
    <t>杨露萍</t>
  </si>
  <si>
    <t>廖旭</t>
  </si>
  <si>
    <t>一线执法岗</t>
  </si>
  <si>
    <t>王国科</t>
  </si>
  <si>
    <t>梁小鹏</t>
  </si>
  <si>
    <t>李依华</t>
  </si>
  <si>
    <t>吕俊捷</t>
  </si>
  <si>
    <t>萧炜鹏</t>
  </si>
  <si>
    <t>农业服务中心</t>
  </si>
  <si>
    <t>林业管理岗</t>
  </si>
  <si>
    <t>何逸飞</t>
  </si>
  <si>
    <t>钟铭照</t>
  </si>
  <si>
    <t>张炽成</t>
  </si>
  <si>
    <t>陈锐</t>
  </si>
  <si>
    <t>卓嘉俊</t>
  </si>
  <si>
    <t>护林员</t>
  </si>
  <si>
    <t>梁海杰</t>
  </si>
  <si>
    <t>黄杰宏</t>
  </si>
  <si>
    <t>吴帅谦</t>
  </si>
  <si>
    <t>黄金湖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</si>
</sst>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2" fillId="12" borderId="7" applyNumberFormat="false" applyAlignment="false" applyProtection="false">
      <alignment vertical="center"/>
    </xf>
    <xf numFmtId="0" fontId="19" fillId="22" borderId="11" applyNumberForma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18" borderId="9" applyNumberFormat="false" applyFon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8" fillId="12" borderId="10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3" fillId="32" borderId="10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true" applyAlignment="true">
      <alignment horizontal="centerContinuous"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0" fillId="0" borderId="2" xfId="0" applyNumberFormat="true" applyFill="true" applyBorder="true" applyAlignment="true">
      <alignment horizontal="center" vertical="center"/>
    </xf>
    <xf numFmtId="176" fontId="0" fillId="0" borderId="2" xfId="0" applyNumberFormat="true" applyFill="true" applyBorder="true" applyAlignment="true">
      <alignment horizontal="center" vertical="center" wrapText="true"/>
    </xf>
    <xf numFmtId="176" fontId="0" fillId="0" borderId="1" xfId="0" applyNumberFormat="true" applyFill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wxwork_local/data/1688849906554077_1970325008038486/Cache/File/55631-02//&#25105;&#30340;&#25991;&#26723;/&#26700;&#38754;/2023&#24180;6&#26376;&#32452;&#21150;&#25307;&#32856;/&#38754;&#35848;/&#32479;&#20998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wxwork_local/data/1688849906554077_1970325008038486/Cache/File/55631-02//&#25105;&#30340;&#25991;&#26723;/&#26700;&#38754;/2023&#24180;6&#26376;&#32452;&#21150;&#25307;&#32856;/&#31508;&#35797;/&#31508;&#35797;&#25104;&#32489;/KS-0123-1994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3.7.26"/>
      <sheetName val="2023.7.27"/>
      <sheetName val="2023.8.1"/>
      <sheetName val="2023.8.1 (2)"/>
      <sheetName val="2023.8.7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陈焯敏</v>
          </cell>
          <cell r="B1">
            <v>90</v>
          </cell>
          <cell r="C1">
            <v>85</v>
          </cell>
          <cell r="D1">
            <v>89</v>
          </cell>
          <cell r="E1">
            <v>88</v>
          </cell>
        </row>
        <row r="2">
          <cell r="A2" t="str">
            <v>王奕萱</v>
          </cell>
          <cell r="B2">
            <v>88</v>
          </cell>
          <cell r="C2">
            <v>75</v>
          </cell>
          <cell r="D2">
            <v>88</v>
          </cell>
          <cell r="E2">
            <v>83.67</v>
          </cell>
        </row>
        <row r="3">
          <cell r="A3" t="str">
            <v>曲韵好</v>
          </cell>
          <cell r="B3">
            <v>86</v>
          </cell>
          <cell r="C3">
            <v>65</v>
          </cell>
          <cell r="D3">
            <v>85</v>
          </cell>
          <cell r="E3">
            <v>78.67</v>
          </cell>
        </row>
        <row r="4">
          <cell r="A4" t="str">
            <v>邢悦</v>
          </cell>
          <cell r="B4">
            <v>73</v>
          </cell>
          <cell r="C4">
            <v>65</v>
          </cell>
          <cell r="D4">
            <v>83</v>
          </cell>
          <cell r="E4">
            <v>73.67</v>
          </cell>
        </row>
        <row r="5">
          <cell r="A5" t="str">
            <v>陈正如</v>
          </cell>
          <cell r="B5">
            <v>69</v>
          </cell>
          <cell r="C5">
            <v>50</v>
          </cell>
          <cell r="D5">
            <v>79</v>
          </cell>
          <cell r="E5">
            <v>66</v>
          </cell>
        </row>
        <row r="6">
          <cell r="A6" t="str">
            <v>谭卓颖</v>
          </cell>
          <cell r="B6">
            <v>50</v>
          </cell>
          <cell r="C6">
            <v>45</v>
          </cell>
          <cell r="D6">
            <v>76</v>
          </cell>
          <cell r="E6">
            <v>57</v>
          </cell>
        </row>
        <row r="7">
          <cell r="A7" t="str">
            <v>王晓瑜</v>
          </cell>
          <cell r="B7">
            <v>88</v>
          </cell>
          <cell r="C7">
            <v>89</v>
          </cell>
          <cell r="D7">
            <v>87.5</v>
          </cell>
          <cell r="E7">
            <v>88.17</v>
          </cell>
        </row>
        <row r="8">
          <cell r="A8" t="str">
            <v>刘颖琳</v>
          </cell>
          <cell r="B8">
            <v>84</v>
          </cell>
          <cell r="C8">
            <v>86</v>
          </cell>
          <cell r="D8">
            <v>88.5</v>
          </cell>
          <cell r="E8">
            <v>86.17</v>
          </cell>
        </row>
        <row r="9">
          <cell r="A9" t="str">
            <v>彭锐</v>
          </cell>
          <cell r="B9">
            <v>83</v>
          </cell>
          <cell r="C9">
            <v>83</v>
          </cell>
          <cell r="D9">
            <v>92</v>
          </cell>
          <cell r="E9">
            <v>86</v>
          </cell>
        </row>
        <row r="10">
          <cell r="A10" t="str">
            <v>张丽娜</v>
          </cell>
          <cell r="B10">
            <v>84</v>
          </cell>
          <cell r="C10">
            <v>85</v>
          </cell>
          <cell r="D10">
            <v>86.5</v>
          </cell>
          <cell r="E10">
            <v>85.17</v>
          </cell>
        </row>
        <row r="11">
          <cell r="A11" t="str">
            <v>闫丹</v>
          </cell>
          <cell r="B11">
            <v>89</v>
          </cell>
          <cell r="C11">
            <v>90</v>
          </cell>
          <cell r="D11">
            <v>76</v>
          </cell>
          <cell r="E11">
            <v>85</v>
          </cell>
        </row>
        <row r="12">
          <cell r="A12" t="str">
            <v>刘浩华</v>
          </cell>
          <cell r="B12">
            <v>82</v>
          </cell>
          <cell r="C12">
            <v>82</v>
          </cell>
          <cell r="D12">
            <v>89</v>
          </cell>
          <cell r="E12">
            <v>84.33</v>
          </cell>
        </row>
        <row r="13">
          <cell r="A13" t="str">
            <v>梁嫦萍</v>
          </cell>
          <cell r="B13">
            <v>75</v>
          </cell>
          <cell r="C13">
            <v>77</v>
          </cell>
          <cell r="D13">
            <v>76.5</v>
          </cell>
          <cell r="E13">
            <v>76.17</v>
          </cell>
        </row>
        <row r="14">
          <cell r="A14" t="str">
            <v>陈钰鹏</v>
          </cell>
          <cell r="B14">
            <v>93</v>
          </cell>
          <cell r="C14">
            <v>84</v>
          </cell>
          <cell r="D14">
            <v>88</v>
          </cell>
          <cell r="E14">
            <v>88.33</v>
          </cell>
        </row>
        <row r="15">
          <cell r="A15" t="str">
            <v>闫凯歌</v>
          </cell>
          <cell r="B15">
            <v>80</v>
          </cell>
          <cell r="C15">
            <v>75</v>
          </cell>
          <cell r="D15">
            <v>84</v>
          </cell>
          <cell r="E15">
            <v>79.67</v>
          </cell>
        </row>
        <row r="16">
          <cell r="A16" t="str">
            <v>孙家杰</v>
          </cell>
          <cell r="B16">
            <v>61</v>
          </cell>
          <cell r="C16">
            <v>62</v>
          </cell>
          <cell r="D16">
            <v>79</v>
          </cell>
          <cell r="E16">
            <v>67.33</v>
          </cell>
        </row>
        <row r="17">
          <cell r="A17" t="str">
            <v>赵涵</v>
          </cell>
          <cell r="B17">
            <v>93</v>
          </cell>
          <cell r="C17">
            <v>78</v>
          </cell>
          <cell r="D17">
            <v>81</v>
          </cell>
          <cell r="E17">
            <v>84</v>
          </cell>
        </row>
        <row r="18">
          <cell r="A18" t="str">
            <v>张嘉乐</v>
          </cell>
          <cell r="B18">
            <v>89</v>
          </cell>
          <cell r="C18">
            <v>65</v>
          </cell>
          <cell r="D18">
            <v>87.5</v>
          </cell>
          <cell r="E18">
            <v>80.5</v>
          </cell>
        </row>
        <row r="19">
          <cell r="A19" t="str">
            <v>何逸飞</v>
          </cell>
          <cell r="B19">
            <v>88</v>
          </cell>
          <cell r="C19">
            <v>88</v>
          </cell>
          <cell r="D19">
            <v>79</v>
          </cell>
          <cell r="E19">
            <v>85</v>
          </cell>
        </row>
        <row r="20">
          <cell r="A20" t="str">
            <v>张炽成</v>
          </cell>
          <cell r="B20">
            <v>85</v>
          </cell>
          <cell r="C20">
            <v>84</v>
          </cell>
          <cell r="D20">
            <v>80</v>
          </cell>
          <cell r="E20">
            <v>83</v>
          </cell>
        </row>
        <row r="21">
          <cell r="A21" t="str">
            <v>钟铭照</v>
          </cell>
          <cell r="B21">
            <v>77</v>
          </cell>
          <cell r="C21">
            <v>74</v>
          </cell>
          <cell r="D21">
            <v>76</v>
          </cell>
          <cell r="E21">
            <v>75.67</v>
          </cell>
        </row>
        <row r="22">
          <cell r="A22" t="str">
            <v>陈锐</v>
          </cell>
          <cell r="B22">
            <v>76</v>
          </cell>
          <cell r="C22">
            <v>73</v>
          </cell>
          <cell r="D22">
            <v>69</v>
          </cell>
          <cell r="E22">
            <v>72.67</v>
          </cell>
        </row>
        <row r="23">
          <cell r="A23" t="str">
            <v>卓嘉俊</v>
          </cell>
          <cell r="B23">
            <v>72</v>
          </cell>
          <cell r="C23">
            <v>69</v>
          </cell>
          <cell r="D23">
            <v>71</v>
          </cell>
          <cell r="E23">
            <v>70.67</v>
          </cell>
        </row>
        <row r="24">
          <cell r="A24" t="str">
            <v>罗环</v>
          </cell>
          <cell r="B24">
            <v>64</v>
          </cell>
          <cell r="C24">
            <v>66</v>
          </cell>
          <cell r="D24">
            <v>61</v>
          </cell>
          <cell r="E24">
            <v>63.67</v>
          </cell>
        </row>
        <row r="25">
          <cell r="A25" t="str">
            <v>黄金湖</v>
          </cell>
          <cell r="B25">
            <v>78</v>
          </cell>
          <cell r="C25">
            <v>76</v>
          </cell>
          <cell r="D25">
            <v>73</v>
          </cell>
          <cell r="E25">
            <v>75.67</v>
          </cell>
        </row>
        <row r="26">
          <cell r="A26" t="str">
            <v>梁海杰</v>
          </cell>
          <cell r="B26">
            <v>63</v>
          </cell>
          <cell r="C26">
            <v>63</v>
          </cell>
          <cell r="D26">
            <v>63</v>
          </cell>
          <cell r="E26">
            <v>63</v>
          </cell>
        </row>
        <row r="27">
          <cell r="A27" t="str">
            <v>吴帅谦</v>
          </cell>
          <cell r="B27">
            <v>62</v>
          </cell>
          <cell r="C27">
            <v>63</v>
          </cell>
          <cell r="D27">
            <v>63</v>
          </cell>
          <cell r="E27">
            <v>62.67</v>
          </cell>
        </row>
        <row r="28">
          <cell r="A28" t="str">
            <v>黄杰宏</v>
          </cell>
          <cell r="B28">
            <v>61</v>
          </cell>
          <cell r="C28">
            <v>61</v>
          </cell>
          <cell r="D28">
            <v>61</v>
          </cell>
          <cell r="E28">
            <v>61</v>
          </cell>
        </row>
        <row r="29">
          <cell r="A29" t="str">
            <v>杨文浩</v>
          </cell>
          <cell r="B29">
            <v>56</v>
          </cell>
          <cell r="C29">
            <v>55</v>
          </cell>
          <cell r="D29">
            <v>61</v>
          </cell>
          <cell r="E29">
            <v>57.33</v>
          </cell>
        </row>
        <row r="30">
          <cell r="A30" t="str">
            <v>陈祖渝</v>
          </cell>
          <cell r="B30">
            <v>87</v>
          </cell>
          <cell r="C30">
            <v>85</v>
          </cell>
          <cell r="D30">
            <v>86.5</v>
          </cell>
          <cell r="E30">
            <v>86.17</v>
          </cell>
        </row>
        <row r="31">
          <cell r="A31" t="str">
            <v>廖燕</v>
          </cell>
          <cell r="B31">
            <v>88</v>
          </cell>
          <cell r="C31">
            <v>87</v>
          </cell>
          <cell r="D31">
            <v>82</v>
          </cell>
          <cell r="E31">
            <v>85.67</v>
          </cell>
        </row>
        <row r="32">
          <cell r="A32" t="str">
            <v>陈超锐</v>
          </cell>
          <cell r="B32">
            <v>84</v>
          </cell>
          <cell r="C32">
            <v>77</v>
          </cell>
          <cell r="D32">
            <v>91</v>
          </cell>
          <cell r="E32">
            <v>84</v>
          </cell>
        </row>
        <row r="33">
          <cell r="A33" t="str">
            <v>何靖瑶</v>
          </cell>
          <cell r="B33">
            <v>85</v>
          </cell>
          <cell r="C33">
            <v>76</v>
          </cell>
          <cell r="D33">
            <v>89</v>
          </cell>
          <cell r="E33">
            <v>83.33</v>
          </cell>
        </row>
        <row r="34">
          <cell r="A34" t="str">
            <v>张家莹</v>
          </cell>
          <cell r="B34">
            <v>80</v>
          </cell>
          <cell r="C34">
            <v>78</v>
          </cell>
          <cell r="D34">
            <v>77</v>
          </cell>
          <cell r="E34">
            <v>78.33</v>
          </cell>
        </row>
        <row r="35">
          <cell r="A35" t="str">
            <v>李欣颖</v>
          </cell>
          <cell r="B35">
            <v>71</v>
          </cell>
          <cell r="C35">
            <v>68</v>
          </cell>
          <cell r="D35">
            <v>87</v>
          </cell>
          <cell r="E35">
            <v>75.33</v>
          </cell>
        </row>
        <row r="36">
          <cell r="A36" t="str">
            <v>麦萌炜</v>
          </cell>
          <cell r="B36">
            <v>89</v>
          </cell>
          <cell r="C36">
            <v>91</v>
          </cell>
          <cell r="D36">
            <v>94</v>
          </cell>
          <cell r="E36">
            <v>91.33</v>
          </cell>
        </row>
        <row r="37">
          <cell r="A37" t="str">
            <v>陈日朗</v>
          </cell>
          <cell r="B37">
            <v>84</v>
          </cell>
          <cell r="C37">
            <v>90</v>
          </cell>
          <cell r="D37">
            <v>92</v>
          </cell>
          <cell r="E37">
            <v>88.67</v>
          </cell>
        </row>
        <row r="38">
          <cell r="A38" t="str">
            <v>何梓恒</v>
          </cell>
          <cell r="B38">
            <v>83</v>
          </cell>
          <cell r="C38">
            <v>86</v>
          </cell>
          <cell r="D38">
            <v>78.5</v>
          </cell>
          <cell r="E38">
            <v>82.5</v>
          </cell>
        </row>
        <row r="39">
          <cell r="A39" t="str">
            <v>郭俊杰</v>
          </cell>
          <cell r="B39">
            <v>82</v>
          </cell>
          <cell r="C39">
            <v>80</v>
          </cell>
          <cell r="D39">
            <v>79.5</v>
          </cell>
          <cell r="E39">
            <v>80.5</v>
          </cell>
        </row>
        <row r="40">
          <cell r="A40" t="str">
            <v>周家豪</v>
          </cell>
          <cell r="B40">
            <v>83</v>
          </cell>
          <cell r="C40">
            <v>83</v>
          </cell>
          <cell r="D40">
            <v>75</v>
          </cell>
          <cell r="E40">
            <v>80.33</v>
          </cell>
        </row>
        <row r="41">
          <cell r="A41" t="str">
            <v>麦茂智</v>
          </cell>
          <cell r="B41">
            <v>76</v>
          </cell>
          <cell r="C41">
            <v>72</v>
          </cell>
          <cell r="D41">
            <v>86.5</v>
          </cell>
          <cell r="E41">
            <v>78.17</v>
          </cell>
        </row>
        <row r="42">
          <cell r="A42" t="str">
            <v>陆智泓</v>
          </cell>
          <cell r="B42">
            <v>73</v>
          </cell>
          <cell r="C42">
            <v>74</v>
          </cell>
          <cell r="D42">
            <v>76.5</v>
          </cell>
          <cell r="E42">
            <v>74.5</v>
          </cell>
        </row>
        <row r="43">
          <cell r="A43" t="str">
            <v>肖逸朗</v>
          </cell>
          <cell r="B43">
            <v>92</v>
          </cell>
          <cell r="C43">
            <v>91</v>
          </cell>
          <cell r="D43">
            <v>89</v>
          </cell>
          <cell r="E43">
            <v>90.67</v>
          </cell>
        </row>
        <row r="44">
          <cell r="A44" t="str">
            <v>梁家铭</v>
          </cell>
          <cell r="B44">
            <v>91</v>
          </cell>
          <cell r="C44">
            <v>90</v>
          </cell>
          <cell r="D44">
            <v>87</v>
          </cell>
          <cell r="E44">
            <v>89.33</v>
          </cell>
        </row>
        <row r="45">
          <cell r="A45" t="str">
            <v>许伯瑞</v>
          </cell>
          <cell r="B45">
            <v>90</v>
          </cell>
          <cell r="C45">
            <v>90</v>
          </cell>
          <cell r="D45">
            <v>87</v>
          </cell>
          <cell r="E45">
            <v>89</v>
          </cell>
        </row>
        <row r="46">
          <cell r="A46" t="str">
            <v>陈晓文</v>
          </cell>
          <cell r="B46">
            <v>85</v>
          </cell>
          <cell r="C46">
            <v>88</v>
          </cell>
          <cell r="D46">
            <v>85</v>
          </cell>
          <cell r="E46">
            <v>86</v>
          </cell>
        </row>
        <row r="47">
          <cell r="A47" t="str">
            <v>冼铙欣</v>
          </cell>
          <cell r="B47">
            <v>84</v>
          </cell>
          <cell r="C47">
            <v>84</v>
          </cell>
          <cell r="D47">
            <v>80</v>
          </cell>
          <cell r="E47">
            <v>82.67</v>
          </cell>
        </row>
        <row r="48">
          <cell r="A48" t="str">
            <v>龚享财</v>
          </cell>
          <cell r="B48">
            <v>76</v>
          </cell>
          <cell r="C48">
            <v>80</v>
          </cell>
          <cell r="D48">
            <v>79</v>
          </cell>
          <cell r="E48">
            <v>78.33</v>
          </cell>
        </row>
        <row r="49">
          <cell r="A49" t="str">
            <v>陈晓雯</v>
          </cell>
          <cell r="B49">
            <v>74</v>
          </cell>
          <cell r="C49">
            <v>80</v>
          </cell>
          <cell r="D49">
            <v>78</v>
          </cell>
          <cell r="E49">
            <v>77.33</v>
          </cell>
        </row>
        <row r="50">
          <cell r="A50" t="str">
            <v>李亮东</v>
          </cell>
          <cell r="B50">
            <v>93</v>
          </cell>
          <cell r="C50">
            <v>92</v>
          </cell>
          <cell r="D50">
            <v>89</v>
          </cell>
          <cell r="E50">
            <v>91.33</v>
          </cell>
        </row>
        <row r="51">
          <cell r="A51" t="str">
            <v>满泽涛</v>
          </cell>
          <cell r="B51">
            <v>88</v>
          </cell>
          <cell r="C51">
            <v>91</v>
          </cell>
          <cell r="D51">
            <v>88</v>
          </cell>
          <cell r="E51">
            <v>89</v>
          </cell>
        </row>
        <row r="52">
          <cell r="A52" t="str">
            <v>叶剑宏</v>
          </cell>
          <cell r="B52">
            <v>91</v>
          </cell>
          <cell r="C52">
            <v>88</v>
          </cell>
          <cell r="D52">
            <v>86</v>
          </cell>
          <cell r="E52">
            <v>88.33</v>
          </cell>
        </row>
        <row r="53">
          <cell r="A53" t="str">
            <v>高静倚</v>
          </cell>
          <cell r="B53">
            <v>84</v>
          </cell>
          <cell r="C53">
            <v>86</v>
          </cell>
          <cell r="D53">
            <v>85</v>
          </cell>
          <cell r="E53">
            <v>85</v>
          </cell>
        </row>
        <row r="54">
          <cell r="A54" t="str">
            <v>温炜炜</v>
          </cell>
          <cell r="B54">
            <v>85</v>
          </cell>
          <cell r="C54">
            <v>85</v>
          </cell>
          <cell r="D54">
            <v>83</v>
          </cell>
          <cell r="E54">
            <v>84.33</v>
          </cell>
        </row>
        <row r="55">
          <cell r="A55" t="str">
            <v>陈鸿镇</v>
          </cell>
          <cell r="B55">
            <v>75</v>
          </cell>
          <cell r="C55">
            <v>79</v>
          </cell>
          <cell r="D55">
            <v>79</v>
          </cell>
          <cell r="E55">
            <v>77.67</v>
          </cell>
        </row>
        <row r="56">
          <cell r="A56" t="str">
            <v>黄诗雅</v>
          </cell>
          <cell r="B56">
            <v>74</v>
          </cell>
          <cell r="C56">
            <v>79</v>
          </cell>
          <cell r="D56">
            <v>79</v>
          </cell>
          <cell r="E56">
            <v>77.33</v>
          </cell>
        </row>
        <row r="57">
          <cell r="A57" t="str">
            <v>杨敏</v>
          </cell>
          <cell r="B57">
            <v>97</v>
          </cell>
          <cell r="C57">
            <v>93</v>
          </cell>
          <cell r="D57">
            <v>92</v>
          </cell>
          <cell r="E57">
            <v>94</v>
          </cell>
        </row>
        <row r="58">
          <cell r="A58" t="str">
            <v>郑晓钰</v>
          </cell>
          <cell r="B58">
            <v>95</v>
          </cell>
          <cell r="C58">
            <v>88</v>
          </cell>
          <cell r="D58">
            <v>91</v>
          </cell>
          <cell r="E58">
            <v>91.33</v>
          </cell>
        </row>
        <row r="59">
          <cell r="A59" t="str">
            <v>陈凯晴</v>
          </cell>
          <cell r="B59">
            <v>97</v>
          </cell>
          <cell r="C59">
            <v>86</v>
          </cell>
          <cell r="D59">
            <v>87</v>
          </cell>
          <cell r="E59">
            <v>90</v>
          </cell>
        </row>
        <row r="60">
          <cell r="A60" t="str">
            <v>杨露萍</v>
          </cell>
          <cell r="B60">
            <v>80</v>
          </cell>
          <cell r="C60">
            <v>90</v>
          </cell>
          <cell r="D60">
            <v>83.5</v>
          </cell>
          <cell r="E60">
            <v>84.5</v>
          </cell>
        </row>
        <row r="61">
          <cell r="A61" t="str">
            <v>廖旭</v>
          </cell>
          <cell r="B61">
            <v>84</v>
          </cell>
          <cell r="C61">
            <v>83</v>
          </cell>
          <cell r="D61">
            <v>79.5</v>
          </cell>
          <cell r="E61">
            <v>82.17</v>
          </cell>
        </row>
        <row r="62">
          <cell r="A62" t="str">
            <v>邹金伟</v>
          </cell>
          <cell r="B62">
            <v>82</v>
          </cell>
          <cell r="C62">
            <v>80</v>
          </cell>
          <cell r="D62">
            <v>82.5</v>
          </cell>
          <cell r="E62">
            <v>81.5</v>
          </cell>
        </row>
        <row r="63">
          <cell r="A63" t="str">
            <v>孙铎源</v>
          </cell>
          <cell r="B63">
            <v>73</v>
          </cell>
          <cell r="C63">
            <v>82</v>
          </cell>
          <cell r="D63">
            <v>83.5</v>
          </cell>
          <cell r="E63">
            <v>79.5</v>
          </cell>
        </row>
        <row r="64">
          <cell r="A64" t="str">
            <v>冯俊文</v>
          </cell>
          <cell r="B64">
            <v>75</v>
          </cell>
          <cell r="C64">
            <v>81</v>
          </cell>
          <cell r="D64">
            <v>77</v>
          </cell>
          <cell r="E64">
            <v>77.67</v>
          </cell>
        </row>
        <row r="65">
          <cell r="A65" t="str">
            <v>黄俊熙</v>
          </cell>
          <cell r="B65">
            <v>75</v>
          </cell>
          <cell r="C65">
            <v>82</v>
          </cell>
          <cell r="D65">
            <v>74.5</v>
          </cell>
          <cell r="E65">
            <v>77.17</v>
          </cell>
        </row>
        <row r="66">
          <cell r="A66" t="str">
            <v>王国科</v>
          </cell>
          <cell r="B66">
            <v>95</v>
          </cell>
          <cell r="C66">
            <v>98</v>
          </cell>
          <cell r="D66">
            <v>88</v>
          </cell>
          <cell r="E66">
            <v>93.67</v>
          </cell>
        </row>
        <row r="67">
          <cell r="A67" t="str">
            <v>梁小鹏</v>
          </cell>
          <cell r="B67">
            <v>92</v>
          </cell>
          <cell r="C67">
            <v>98</v>
          </cell>
          <cell r="D67">
            <v>85</v>
          </cell>
          <cell r="E67">
            <v>91.67</v>
          </cell>
        </row>
        <row r="68">
          <cell r="A68" t="str">
            <v>萧炜鹏</v>
          </cell>
          <cell r="B68">
            <v>92</v>
          </cell>
          <cell r="C68">
            <v>98</v>
          </cell>
          <cell r="D68">
            <v>85</v>
          </cell>
          <cell r="E68">
            <v>91.67</v>
          </cell>
        </row>
        <row r="69">
          <cell r="A69" t="str">
            <v>李依华</v>
          </cell>
          <cell r="B69">
            <v>87</v>
          </cell>
          <cell r="C69">
            <v>94</v>
          </cell>
          <cell r="D69">
            <v>80</v>
          </cell>
          <cell r="E69">
            <v>87</v>
          </cell>
        </row>
        <row r="70">
          <cell r="A70" t="str">
            <v>吕俊捷</v>
          </cell>
          <cell r="B70">
            <v>81</v>
          </cell>
          <cell r="C70">
            <v>92</v>
          </cell>
          <cell r="D70">
            <v>76</v>
          </cell>
          <cell r="E70">
            <v>83</v>
          </cell>
        </row>
        <row r="71">
          <cell r="A71" t="str">
            <v>李捷恩</v>
          </cell>
          <cell r="B71">
            <v>84</v>
          </cell>
          <cell r="C71">
            <v>80</v>
          </cell>
          <cell r="D71">
            <v>82</v>
          </cell>
          <cell r="E71">
            <v>82</v>
          </cell>
        </row>
        <row r="72">
          <cell r="A72" t="str">
            <v>黄永福</v>
          </cell>
          <cell r="B72">
            <v>77</v>
          </cell>
          <cell r="C72">
            <v>88</v>
          </cell>
          <cell r="D72">
            <v>79</v>
          </cell>
          <cell r="E72">
            <v>81.33</v>
          </cell>
        </row>
        <row r="73">
          <cell r="A73" t="str">
            <v>吴泳诗</v>
          </cell>
          <cell r="B73">
            <v>86</v>
          </cell>
          <cell r="C73">
            <v>79</v>
          </cell>
          <cell r="D73">
            <v>79</v>
          </cell>
          <cell r="E73">
            <v>81.33</v>
          </cell>
        </row>
        <row r="74">
          <cell r="A74" t="str">
            <v>沈燕玙</v>
          </cell>
          <cell r="B74">
            <v>76</v>
          </cell>
          <cell r="C74">
            <v>79</v>
          </cell>
          <cell r="D74">
            <v>78</v>
          </cell>
          <cell r="E74">
            <v>77.67</v>
          </cell>
        </row>
        <row r="75">
          <cell r="A75" t="str">
            <v>邓署冬</v>
          </cell>
          <cell r="B75">
            <v>79</v>
          </cell>
          <cell r="C75">
            <v>72</v>
          </cell>
          <cell r="D75">
            <v>79</v>
          </cell>
          <cell r="E75">
            <v>76.67</v>
          </cell>
        </row>
        <row r="76">
          <cell r="A76" t="str">
            <v>陈洁仪</v>
          </cell>
          <cell r="B76">
            <v>70</v>
          </cell>
          <cell r="C76">
            <v>53</v>
          </cell>
          <cell r="D76">
            <v>63</v>
          </cell>
          <cell r="E76">
            <v>62</v>
          </cell>
        </row>
        <row r="77">
          <cell r="A77" t="str">
            <v>潘子君</v>
          </cell>
          <cell r="B77">
            <v>95</v>
          </cell>
          <cell r="C77">
            <v>90</v>
          </cell>
          <cell r="D77">
            <v>87</v>
          </cell>
          <cell r="E77">
            <v>90.67</v>
          </cell>
        </row>
        <row r="78">
          <cell r="A78" t="str">
            <v>吴俊昆</v>
          </cell>
          <cell r="B78">
            <v>90</v>
          </cell>
          <cell r="C78">
            <v>87</v>
          </cell>
          <cell r="D78">
            <v>78</v>
          </cell>
          <cell r="E78">
            <v>85</v>
          </cell>
        </row>
        <row r="79">
          <cell r="A79" t="str">
            <v>胡淳伟</v>
          </cell>
          <cell r="B79">
            <v>91</v>
          </cell>
          <cell r="C79">
            <v>86</v>
          </cell>
          <cell r="D79">
            <v>77</v>
          </cell>
          <cell r="E79">
            <v>84.67</v>
          </cell>
        </row>
        <row r="80">
          <cell r="A80" t="str">
            <v>顾江川</v>
          </cell>
          <cell r="B80">
            <v>85</v>
          </cell>
          <cell r="C80">
            <v>83</v>
          </cell>
          <cell r="D80">
            <v>71</v>
          </cell>
          <cell r="E80">
            <v>79.67</v>
          </cell>
        </row>
        <row r="81">
          <cell r="A81" t="str">
            <v>冯嘉聪</v>
          </cell>
          <cell r="B81">
            <v>80</v>
          </cell>
          <cell r="C81">
            <v>81</v>
          </cell>
          <cell r="D81">
            <v>52</v>
          </cell>
          <cell r="E81">
            <v>71</v>
          </cell>
        </row>
        <row r="82">
          <cell r="A82" t="str">
            <v>曹林青</v>
          </cell>
          <cell r="B82">
            <v>75</v>
          </cell>
          <cell r="C82">
            <v>80</v>
          </cell>
          <cell r="D82">
            <v>51</v>
          </cell>
          <cell r="E82">
            <v>68.67</v>
          </cell>
        </row>
        <row r="83">
          <cell r="A83" t="str">
            <v>郭文华</v>
          </cell>
          <cell r="B83">
            <v>73</v>
          </cell>
          <cell r="C83">
            <v>79</v>
          </cell>
          <cell r="D83">
            <v>49</v>
          </cell>
          <cell r="E83">
            <v>67</v>
          </cell>
        </row>
        <row r="84">
          <cell r="A84" t="str">
            <v>徐皓</v>
          </cell>
          <cell r="B84">
            <v>70</v>
          </cell>
          <cell r="C84">
            <v>78</v>
          </cell>
          <cell r="D84">
            <v>43</v>
          </cell>
          <cell r="E84">
            <v>63.67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emp"/>
    </sheetNames>
    <sheetDataSet>
      <sheetData sheetId="0" refreshError="1">
        <row r="2">
          <cell r="B2" t="str">
            <v>潘子君</v>
          </cell>
          <cell r="C2" t="str">
            <v>442000199701210022</v>
          </cell>
          <cell r="D2" t="str">
            <v>女</v>
          </cell>
          <cell r="E2" t="str">
            <v>党建工作办公室</v>
          </cell>
          <cell r="F2" t="str">
            <v>综合信息、宣传岗</v>
          </cell>
          <cell r="G2" t="str">
            <v>81.27</v>
          </cell>
        </row>
        <row r="3">
          <cell r="B3" t="str">
            <v>冯嘉聪</v>
          </cell>
          <cell r="C3" t="str">
            <v>442000199307267338</v>
          </cell>
          <cell r="D3" t="str">
            <v>男</v>
          </cell>
          <cell r="E3" t="str">
            <v>党建工作办公室</v>
          </cell>
          <cell r="F3" t="str">
            <v>综合信息、宣传岗</v>
          </cell>
          <cell r="G3" t="str">
            <v>80.55</v>
          </cell>
        </row>
        <row r="4">
          <cell r="B4" t="str">
            <v>顾江川</v>
          </cell>
          <cell r="C4" t="str">
            <v>330682199006065011</v>
          </cell>
          <cell r="D4" t="str">
            <v>男</v>
          </cell>
          <cell r="E4" t="str">
            <v>党建工作办公室</v>
          </cell>
          <cell r="F4" t="str">
            <v>综合信息、宣传岗</v>
          </cell>
          <cell r="G4" t="str">
            <v>75.56</v>
          </cell>
        </row>
        <row r="5">
          <cell r="B5" t="str">
            <v>吴俊昆</v>
          </cell>
          <cell r="C5" t="str">
            <v>442000199612176117</v>
          </cell>
          <cell r="D5" t="str">
            <v>男</v>
          </cell>
          <cell r="E5" t="str">
            <v>党建工作办公室</v>
          </cell>
          <cell r="F5" t="str">
            <v>综合信息、宣传岗</v>
          </cell>
          <cell r="G5" t="str">
            <v>57.77</v>
          </cell>
        </row>
        <row r="6">
          <cell r="B6" t="str">
            <v>胡淳伟</v>
          </cell>
          <cell r="C6" t="str">
            <v>442000199508085610</v>
          </cell>
          <cell r="D6" t="str">
            <v>男</v>
          </cell>
          <cell r="E6" t="str">
            <v>党建工作办公室</v>
          </cell>
          <cell r="F6" t="str">
            <v>综合信息、宣传岗</v>
          </cell>
          <cell r="G6" t="str">
            <v>0.00</v>
          </cell>
        </row>
        <row r="7">
          <cell r="B7" t="str">
            <v>梁海杰</v>
          </cell>
          <cell r="C7" t="str">
            <v>442000199907132330</v>
          </cell>
          <cell r="D7" t="str">
            <v>男</v>
          </cell>
          <cell r="E7" t="str">
            <v>农业服务中心</v>
          </cell>
          <cell r="F7" t="str">
            <v>护林员</v>
          </cell>
          <cell r="G7" t="str">
            <v>60.50</v>
          </cell>
        </row>
        <row r="8">
          <cell r="B8" t="str">
            <v>黄杰宏</v>
          </cell>
          <cell r="C8" t="str">
            <v>442000199312202352</v>
          </cell>
          <cell r="D8" t="str">
            <v>男</v>
          </cell>
          <cell r="E8" t="str">
            <v>农业服务中心</v>
          </cell>
          <cell r="F8" t="str">
            <v>护林员</v>
          </cell>
          <cell r="G8" t="str">
            <v>51.40</v>
          </cell>
        </row>
        <row r="9">
          <cell r="B9" t="str">
            <v>吴帅谦</v>
          </cell>
          <cell r="C9" t="str">
            <v>442000199307192356</v>
          </cell>
          <cell r="D9" t="str">
            <v>男</v>
          </cell>
          <cell r="E9" t="str">
            <v>农业服务中心</v>
          </cell>
          <cell r="F9" t="str">
            <v>护林员</v>
          </cell>
          <cell r="G9" t="str">
            <v>39.66</v>
          </cell>
        </row>
        <row r="10">
          <cell r="B10" t="str">
            <v>黄金湖</v>
          </cell>
          <cell r="C10" t="str">
            <v>442000199712292334</v>
          </cell>
          <cell r="D10" t="str">
            <v>男</v>
          </cell>
          <cell r="E10" t="str">
            <v>农业服务中心</v>
          </cell>
          <cell r="F10" t="str">
            <v>护林员</v>
          </cell>
          <cell r="G10" t="str">
            <v>0.00</v>
          </cell>
        </row>
        <row r="11">
          <cell r="B11" t="str">
            <v>何逸飞</v>
          </cell>
          <cell r="C11" t="str">
            <v>431023200009270034</v>
          </cell>
          <cell r="D11" t="str">
            <v>男</v>
          </cell>
          <cell r="E11" t="str">
            <v>农业服务中心</v>
          </cell>
          <cell r="F11" t="str">
            <v>林业管理岗</v>
          </cell>
          <cell r="G11" t="str">
            <v>75.59</v>
          </cell>
        </row>
        <row r="12">
          <cell r="B12" t="str">
            <v>钟铭照</v>
          </cell>
          <cell r="C12" t="str">
            <v>4407821995111733310</v>
          </cell>
          <cell r="D12" t="str">
            <v>男</v>
          </cell>
          <cell r="E12" t="str">
            <v>农业服务中心</v>
          </cell>
          <cell r="F12" t="str">
            <v>林业管理岗</v>
          </cell>
          <cell r="G12" t="str">
            <v>74.15</v>
          </cell>
        </row>
        <row r="13">
          <cell r="B13" t="str">
            <v>卓嘉俊</v>
          </cell>
          <cell r="C13" t="str">
            <v>44158119920721337X</v>
          </cell>
          <cell r="D13" t="str">
            <v>男</v>
          </cell>
          <cell r="E13" t="str">
            <v>农业服务中心</v>
          </cell>
          <cell r="F13" t="str">
            <v>林业管理岗</v>
          </cell>
          <cell r="G13" t="str">
            <v>0.00</v>
          </cell>
        </row>
        <row r="14">
          <cell r="B14" t="str">
            <v>陈锐</v>
          </cell>
          <cell r="C14" t="str">
            <v>441424199910114813</v>
          </cell>
          <cell r="D14" t="str">
            <v>男</v>
          </cell>
          <cell r="E14" t="str">
            <v>农业服务中心</v>
          </cell>
          <cell r="F14" t="str">
            <v>林业管理岗</v>
          </cell>
          <cell r="G14" t="str">
            <v>0.00</v>
          </cell>
        </row>
        <row r="15">
          <cell r="B15" t="str">
            <v>张炽成</v>
          </cell>
          <cell r="C15" t="str">
            <v>44200019940405529X</v>
          </cell>
          <cell r="D15" t="str">
            <v>男</v>
          </cell>
          <cell r="E15" t="str">
            <v>农业服务中心</v>
          </cell>
          <cell r="F15" t="str">
            <v>林业管理岗</v>
          </cell>
          <cell r="G15" t="str">
            <v>0.00</v>
          </cell>
        </row>
        <row r="16">
          <cell r="B16" t="str">
            <v>王国科</v>
          </cell>
          <cell r="C16" t="str">
            <v>441481199003264153</v>
          </cell>
          <cell r="D16" t="str">
            <v>男</v>
          </cell>
          <cell r="E16" t="str">
            <v>土地房屋征收中心</v>
          </cell>
          <cell r="F16" t="str">
            <v>一线执法岗</v>
          </cell>
          <cell r="G16" t="str">
            <v>82.06</v>
          </cell>
        </row>
        <row r="17">
          <cell r="B17" t="str">
            <v>梁小鹏</v>
          </cell>
          <cell r="C17" t="str">
            <v>442000199410270914</v>
          </cell>
          <cell r="D17" t="str">
            <v>男</v>
          </cell>
          <cell r="E17" t="str">
            <v>土地房屋征收中心</v>
          </cell>
          <cell r="F17" t="str">
            <v>一线执法岗</v>
          </cell>
          <cell r="G17" t="str">
            <v>75.51</v>
          </cell>
        </row>
        <row r="18">
          <cell r="B18" t="str">
            <v>吕俊捷</v>
          </cell>
          <cell r="C18" t="str">
            <v>369722199708060084</v>
          </cell>
          <cell r="D18" t="str">
            <v>女</v>
          </cell>
          <cell r="E18" t="str">
            <v>土地房屋征收中心</v>
          </cell>
          <cell r="F18" t="str">
            <v>一线执法岗</v>
          </cell>
          <cell r="G18" t="str">
            <v>75.04</v>
          </cell>
        </row>
        <row r="19">
          <cell r="B19" t="str">
            <v>李依华</v>
          </cell>
          <cell r="C19" t="str">
            <v>442000199901152365</v>
          </cell>
          <cell r="D19" t="str">
            <v>女</v>
          </cell>
          <cell r="E19" t="str">
            <v>土地房屋征收中心</v>
          </cell>
          <cell r="F19" t="str">
            <v>一线执法岗</v>
          </cell>
          <cell r="G19" t="str">
            <v>74.03</v>
          </cell>
        </row>
        <row r="20">
          <cell r="B20" t="str">
            <v>萧炜鹏</v>
          </cell>
          <cell r="C20" t="str">
            <v>442000199603226418</v>
          </cell>
          <cell r="D20" t="str">
            <v>男</v>
          </cell>
          <cell r="E20" t="str">
            <v>土地房屋征收中心</v>
          </cell>
          <cell r="F20" t="str">
            <v>一线执法岗</v>
          </cell>
          <cell r="G20" t="str">
            <v>0.00</v>
          </cell>
        </row>
        <row r="21">
          <cell r="B21" t="str">
            <v>陈凯晴</v>
          </cell>
          <cell r="C21" t="str">
            <v>440702200105050960</v>
          </cell>
          <cell r="D21" t="str">
            <v>女</v>
          </cell>
          <cell r="E21" t="str">
            <v>土地房屋征收中心</v>
          </cell>
          <cell r="F21" t="str">
            <v>行政管理岗</v>
          </cell>
          <cell r="G21" t="str">
            <v>76.88</v>
          </cell>
        </row>
        <row r="22">
          <cell r="B22" t="str">
            <v>郑晓钰</v>
          </cell>
          <cell r="C22" t="str">
            <v>442000199706302049</v>
          </cell>
          <cell r="D22" t="str">
            <v>女</v>
          </cell>
          <cell r="E22" t="str">
            <v>土地房屋征收中心</v>
          </cell>
          <cell r="F22" t="str">
            <v>行政管理岗</v>
          </cell>
          <cell r="G22" t="str">
            <v>75.13</v>
          </cell>
        </row>
        <row r="23">
          <cell r="B23" t="str">
            <v>杨敏</v>
          </cell>
          <cell r="C23" t="str">
            <v>440182199711121849</v>
          </cell>
          <cell r="D23" t="str">
            <v>女</v>
          </cell>
          <cell r="E23" t="str">
            <v>土地房屋征收中心</v>
          </cell>
          <cell r="F23" t="str">
            <v>行政管理岗</v>
          </cell>
          <cell r="G23" t="str">
            <v>74.47</v>
          </cell>
        </row>
        <row r="24">
          <cell r="B24" t="str">
            <v>廖旭</v>
          </cell>
          <cell r="C24" t="str">
            <v>441423198810106030</v>
          </cell>
          <cell r="D24" t="str">
            <v>男</v>
          </cell>
          <cell r="E24" t="str">
            <v>土地房屋征收中心</v>
          </cell>
          <cell r="F24" t="str">
            <v>行政管理岗</v>
          </cell>
          <cell r="G24" t="str">
            <v>0.00</v>
          </cell>
        </row>
        <row r="25">
          <cell r="B25" t="str">
            <v>杨露萍</v>
          </cell>
          <cell r="C25" t="str">
            <v>360781199702040023</v>
          </cell>
          <cell r="D25" t="str">
            <v>女</v>
          </cell>
          <cell r="E25" t="str">
            <v>土地房屋征收中心</v>
          </cell>
          <cell r="F25" t="str">
            <v>行政管理岗</v>
          </cell>
          <cell r="G25" t="str">
            <v>0.00</v>
          </cell>
        </row>
        <row r="26">
          <cell r="B26" t="str">
            <v>曲韵好</v>
          </cell>
          <cell r="C26" t="str">
            <v>520103199810216725</v>
          </cell>
          <cell r="D26" t="str">
            <v>女</v>
          </cell>
          <cell r="E26" t="str">
            <v>宣传办</v>
          </cell>
          <cell r="F26" t="str">
            <v>综合性事务岗</v>
          </cell>
          <cell r="G26" t="str">
            <v>86.61</v>
          </cell>
        </row>
        <row r="27">
          <cell r="B27" t="str">
            <v>陈正如</v>
          </cell>
          <cell r="C27" t="str">
            <v>442000199908042345</v>
          </cell>
          <cell r="D27" t="str">
            <v>女</v>
          </cell>
          <cell r="E27" t="str">
            <v>宣传办</v>
          </cell>
          <cell r="F27" t="str">
            <v>综合性事务岗</v>
          </cell>
          <cell r="G27" t="str">
            <v>79.67</v>
          </cell>
        </row>
        <row r="28">
          <cell r="B28" t="str">
            <v>邢悦</v>
          </cell>
          <cell r="C28" t="str">
            <v>411502200111060027</v>
          </cell>
          <cell r="D28" t="str">
            <v>女</v>
          </cell>
          <cell r="E28" t="str">
            <v>宣传办</v>
          </cell>
          <cell r="F28" t="str">
            <v>综合性事务岗</v>
          </cell>
          <cell r="G28" t="str">
            <v>69.15</v>
          </cell>
        </row>
        <row r="29">
          <cell r="B29" t="str">
            <v>陈焯敏</v>
          </cell>
          <cell r="C29" t="str">
            <v>442000200104196600</v>
          </cell>
          <cell r="D29" t="str">
            <v>女</v>
          </cell>
          <cell r="E29" t="str">
            <v>宣传办</v>
          </cell>
          <cell r="F29" t="str">
            <v>综合性事务岗</v>
          </cell>
          <cell r="G29" t="str">
            <v>69.13</v>
          </cell>
        </row>
        <row r="30">
          <cell r="B30" t="str">
            <v>王奕萱</v>
          </cell>
          <cell r="C30" t="str">
            <v>429001200003070020</v>
          </cell>
          <cell r="D30" t="str">
            <v>女</v>
          </cell>
          <cell r="E30" t="str">
            <v>宣传办</v>
          </cell>
          <cell r="F30" t="str">
            <v>综合性事务岗</v>
          </cell>
          <cell r="G30" t="str">
            <v>62.57</v>
          </cell>
        </row>
        <row r="31">
          <cell r="B31" t="str">
            <v>闫凯歌</v>
          </cell>
          <cell r="C31" t="str">
            <v>412825199305026739</v>
          </cell>
          <cell r="D31" t="str">
            <v>男</v>
          </cell>
          <cell r="E31" t="str">
            <v>市场监管分局</v>
          </cell>
          <cell r="F31" t="str">
            <v>知识产权辅助岗</v>
          </cell>
          <cell r="G31" t="str">
            <v>80.09</v>
          </cell>
        </row>
        <row r="32">
          <cell r="B32" t="str">
            <v>陈钰鹏</v>
          </cell>
          <cell r="C32" t="str">
            <v>442000199604226639</v>
          </cell>
          <cell r="D32" t="str">
            <v>男</v>
          </cell>
          <cell r="E32" t="str">
            <v>市场监管分局</v>
          </cell>
          <cell r="F32" t="str">
            <v>知识产权辅助岗</v>
          </cell>
          <cell r="G32" t="str">
            <v>65.89</v>
          </cell>
        </row>
        <row r="33">
          <cell r="B33" t="str">
            <v>孙家杰</v>
          </cell>
          <cell r="C33" t="str">
            <v>442000199904032377</v>
          </cell>
          <cell r="D33" t="str">
            <v>男</v>
          </cell>
          <cell r="E33" t="str">
            <v>市场监管分局</v>
          </cell>
          <cell r="F33" t="str">
            <v>知识产权辅助岗</v>
          </cell>
          <cell r="G33" t="str">
            <v>0.00</v>
          </cell>
        </row>
        <row r="34">
          <cell r="B34" t="str">
            <v>彭锐</v>
          </cell>
          <cell r="C34" t="str">
            <v>442000199004242344</v>
          </cell>
          <cell r="D34" t="str">
            <v>女</v>
          </cell>
          <cell r="E34" t="str">
            <v>纪检监察办公室（审计办）</v>
          </cell>
          <cell r="F34" t="str">
            <v>审计</v>
          </cell>
          <cell r="G34" t="str">
            <v>77.64</v>
          </cell>
        </row>
        <row r="35">
          <cell r="B35" t="str">
            <v>王晓瑜</v>
          </cell>
          <cell r="C35" t="str">
            <v>440881199509133223</v>
          </cell>
          <cell r="D35" t="str">
            <v>女</v>
          </cell>
          <cell r="E35" t="str">
            <v>纪检监察办公室（审计办）</v>
          </cell>
          <cell r="F35" t="str">
            <v>审计</v>
          </cell>
          <cell r="G35" t="str">
            <v>74.24</v>
          </cell>
        </row>
        <row r="36">
          <cell r="B36" t="str">
            <v>梁嫦萍</v>
          </cell>
          <cell r="C36" t="str">
            <v>442000199108262948</v>
          </cell>
          <cell r="D36" t="str">
            <v>女</v>
          </cell>
          <cell r="E36" t="str">
            <v>纪检监察办公室（审计办）</v>
          </cell>
          <cell r="F36" t="str">
            <v>审计</v>
          </cell>
          <cell r="G36" t="str">
            <v>72.79</v>
          </cell>
        </row>
        <row r="37">
          <cell r="B37" t="str">
            <v>张丽娜</v>
          </cell>
          <cell r="C37" t="str">
            <v>440921199311253827</v>
          </cell>
          <cell r="D37" t="str">
            <v>女</v>
          </cell>
          <cell r="E37" t="str">
            <v>纪检监察办公室（审计办）</v>
          </cell>
          <cell r="F37" t="str">
            <v>审计</v>
          </cell>
          <cell r="G37" t="str">
            <v>72.36</v>
          </cell>
        </row>
        <row r="38">
          <cell r="B38" t="str">
            <v>刘浩华</v>
          </cell>
          <cell r="C38" t="str">
            <v>442000199402266608</v>
          </cell>
          <cell r="D38" t="str">
            <v>女</v>
          </cell>
          <cell r="E38" t="str">
            <v>纪检监察办公室（审计办）</v>
          </cell>
          <cell r="F38" t="str">
            <v>审计</v>
          </cell>
          <cell r="G38" t="str">
            <v>69.65</v>
          </cell>
        </row>
        <row r="39">
          <cell r="B39" t="str">
            <v>闫丹</v>
          </cell>
          <cell r="C39" t="str">
            <v>230523198909230029</v>
          </cell>
          <cell r="D39" t="str">
            <v>女</v>
          </cell>
          <cell r="E39" t="str">
            <v>纪检监察办公室（审计办）</v>
          </cell>
          <cell r="F39" t="str">
            <v>审计</v>
          </cell>
          <cell r="G39" t="str">
            <v>68.31</v>
          </cell>
        </row>
        <row r="40">
          <cell r="B40" t="str">
            <v>刘颖琳</v>
          </cell>
          <cell r="C40" t="str">
            <v>442000199412270029</v>
          </cell>
          <cell r="D40" t="str">
            <v>女</v>
          </cell>
          <cell r="E40" t="str">
            <v>纪检监察办公室（审计办）</v>
          </cell>
          <cell r="F40" t="str">
            <v>审计</v>
          </cell>
          <cell r="G40" t="str">
            <v>63.51</v>
          </cell>
        </row>
        <row r="41">
          <cell r="B41" t="str">
            <v>满泽涛</v>
          </cell>
          <cell r="C41" t="str">
            <v>430482200103300034</v>
          </cell>
          <cell r="D41" t="str">
            <v>男</v>
          </cell>
          <cell r="E41" t="str">
            <v>综合办公室</v>
          </cell>
          <cell r="F41" t="str">
            <v>会务</v>
          </cell>
          <cell r="G41" t="str">
            <v>80.43</v>
          </cell>
        </row>
        <row r="42">
          <cell r="B42" t="str">
            <v>高静倚</v>
          </cell>
          <cell r="C42" t="str">
            <v>442000200012232344</v>
          </cell>
          <cell r="D42" t="str">
            <v>女</v>
          </cell>
          <cell r="E42" t="str">
            <v>综合办公室</v>
          </cell>
          <cell r="F42" t="str">
            <v>会务</v>
          </cell>
          <cell r="G42" t="str">
            <v>78.38</v>
          </cell>
        </row>
        <row r="43">
          <cell r="B43" t="str">
            <v>温炜炜</v>
          </cell>
          <cell r="C43" t="str">
            <v>445222199601290020</v>
          </cell>
          <cell r="D43" t="str">
            <v>女</v>
          </cell>
          <cell r="E43" t="str">
            <v>综合办公室</v>
          </cell>
          <cell r="F43" t="str">
            <v>会务</v>
          </cell>
          <cell r="G43" t="str">
            <v>75.95</v>
          </cell>
        </row>
        <row r="44">
          <cell r="B44" t="str">
            <v>李亮东</v>
          </cell>
          <cell r="C44" t="str">
            <v>442000199905236419</v>
          </cell>
          <cell r="D44" t="str">
            <v>男</v>
          </cell>
          <cell r="E44" t="str">
            <v>综合办公室</v>
          </cell>
          <cell r="F44" t="str">
            <v>会务</v>
          </cell>
          <cell r="G44" t="str">
            <v>73.32</v>
          </cell>
        </row>
        <row r="45">
          <cell r="B45" t="str">
            <v>叶剑宏</v>
          </cell>
          <cell r="C45" t="str">
            <v>442000199811292057</v>
          </cell>
          <cell r="D45" t="str">
            <v>男</v>
          </cell>
          <cell r="E45" t="str">
            <v>综合办公室</v>
          </cell>
          <cell r="F45" t="str">
            <v>会务</v>
          </cell>
          <cell r="G45" t="str">
            <v>58.43</v>
          </cell>
        </row>
        <row r="46">
          <cell r="B46" t="str">
            <v>麦萌炜</v>
          </cell>
          <cell r="C46" t="str">
            <v>440902199401260052</v>
          </cell>
          <cell r="D46" t="str">
            <v>男</v>
          </cell>
          <cell r="E46" t="str">
            <v>综合办公室</v>
          </cell>
          <cell r="F46" t="str">
            <v>值班人员</v>
          </cell>
          <cell r="G46" t="str">
            <v>73.11</v>
          </cell>
        </row>
        <row r="47">
          <cell r="B47" t="str">
            <v>何梓恒</v>
          </cell>
          <cell r="C47" t="str">
            <v>445321199708272219</v>
          </cell>
          <cell r="D47" t="str">
            <v>男</v>
          </cell>
          <cell r="E47" t="str">
            <v>综合办公室</v>
          </cell>
          <cell r="F47" t="str">
            <v>值班人员</v>
          </cell>
          <cell r="G47" t="str">
            <v>67.07</v>
          </cell>
        </row>
        <row r="48">
          <cell r="B48" t="str">
            <v>陈日朗</v>
          </cell>
          <cell r="C48" t="str">
            <v>442000199906302350</v>
          </cell>
          <cell r="D48" t="str">
            <v>男</v>
          </cell>
          <cell r="E48" t="str">
            <v>综合办公室</v>
          </cell>
          <cell r="F48" t="str">
            <v>值班人员</v>
          </cell>
          <cell r="G48" t="str">
            <v>62.79</v>
          </cell>
        </row>
        <row r="49">
          <cell r="B49" t="str">
            <v>郭俊杰</v>
          </cell>
          <cell r="C49" t="str">
            <v>44200019921130259X</v>
          </cell>
          <cell r="D49" t="str">
            <v>男</v>
          </cell>
          <cell r="E49" t="str">
            <v>综合办公室</v>
          </cell>
          <cell r="F49" t="str">
            <v>值班人员</v>
          </cell>
          <cell r="G49" t="str">
            <v>53.60</v>
          </cell>
        </row>
        <row r="50">
          <cell r="B50" t="str">
            <v>周家豪</v>
          </cell>
          <cell r="C50" t="str">
            <v>440783199901086617</v>
          </cell>
          <cell r="D50" t="str">
            <v>男</v>
          </cell>
          <cell r="E50" t="str">
            <v>综合办公室</v>
          </cell>
          <cell r="F50" t="str">
            <v>值班人员</v>
          </cell>
          <cell r="G50" t="str">
            <v>0.00</v>
          </cell>
        </row>
        <row r="51">
          <cell r="B51" t="str">
            <v>陈祖渝</v>
          </cell>
          <cell r="C51" t="str">
            <v>442000199912042364</v>
          </cell>
          <cell r="D51" t="str">
            <v>女</v>
          </cell>
          <cell r="E51" t="str">
            <v>综合办公室</v>
          </cell>
          <cell r="F51" t="str">
            <v>文秘</v>
          </cell>
          <cell r="G51" t="str">
            <v>74.02</v>
          </cell>
        </row>
        <row r="52">
          <cell r="B52" t="str">
            <v>陈超锐</v>
          </cell>
          <cell r="C52" t="str">
            <v>441224200006180016</v>
          </cell>
          <cell r="D52" t="str">
            <v>男</v>
          </cell>
          <cell r="E52" t="str">
            <v>综合办公室</v>
          </cell>
          <cell r="F52" t="str">
            <v>文秘</v>
          </cell>
          <cell r="G52" t="str">
            <v>73.49</v>
          </cell>
        </row>
        <row r="53">
          <cell r="B53" t="str">
            <v>张家莹</v>
          </cell>
          <cell r="C53" t="str">
            <v>450981199808266445</v>
          </cell>
          <cell r="D53" t="str">
            <v>女</v>
          </cell>
          <cell r="E53" t="str">
            <v>综合办公室</v>
          </cell>
          <cell r="F53" t="str">
            <v>文秘</v>
          </cell>
          <cell r="G53" t="str">
            <v>64.33</v>
          </cell>
        </row>
        <row r="54">
          <cell r="B54" t="str">
            <v>何靖瑶</v>
          </cell>
          <cell r="C54" t="str">
            <v>44090219981021046X</v>
          </cell>
          <cell r="D54" t="str">
            <v>女</v>
          </cell>
          <cell r="E54" t="str">
            <v>综合办公室</v>
          </cell>
          <cell r="F54" t="str">
            <v>文秘</v>
          </cell>
          <cell r="G54" t="str">
            <v>0.00</v>
          </cell>
        </row>
        <row r="55">
          <cell r="B55" t="str">
            <v>廖燕</v>
          </cell>
          <cell r="C55" t="str">
            <v>360782200109040024</v>
          </cell>
          <cell r="D55" t="str">
            <v>女</v>
          </cell>
          <cell r="E55" t="str">
            <v>综合办公室</v>
          </cell>
          <cell r="F55" t="str">
            <v>文秘</v>
          </cell>
          <cell r="G55" t="str">
            <v>0.00</v>
          </cell>
        </row>
        <row r="56">
          <cell r="B56" t="str">
            <v>冼铙欣</v>
          </cell>
          <cell r="C56" t="str">
            <v>442000199804012782</v>
          </cell>
          <cell r="D56" t="str">
            <v>女</v>
          </cell>
          <cell r="E56" t="str">
            <v>综合办公室</v>
          </cell>
          <cell r="F56" t="str">
            <v>财务</v>
          </cell>
          <cell r="G56" t="str">
            <v>84.98</v>
          </cell>
        </row>
        <row r="57">
          <cell r="B57" t="str">
            <v>许伯瑞</v>
          </cell>
          <cell r="C57" t="str">
            <v>440921199701236512</v>
          </cell>
          <cell r="D57" t="str">
            <v>男</v>
          </cell>
          <cell r="E57" t="str">
            <v>综合办公室</v>
          </cell>
          <cell r="F57" t="str">
            <v>财务</v>
          </cell>
          <cell r="G57" t="str">
            <v>81.66</v>
          </cell>
        </row>
        <row r="58">
          <cell r="B58" t="str">
            <v>肖逸朗</v>
          </cell>
          <cell r="C58" t="str">
            <v>442000199610020012</v>
          </cell>
          <cell r="D58" t="str">
            <v>男</v>
          </cell>
          <cell r="E58" t="str">
            <v>综合办公室</v>
          </cell>
          <cell r="F58" t="str">
            <v>财务</v>
          </cell>
          <cell r="G58" t="str">
            <v>75.38</v>
          </cell>
        </row>
        <row r="59">
          <cell r="B59" t="str">
            <v>陈晓文</v>
          </cell>
          <cell r="C59" t="str">
            <v>442000200108112347</v>
          </cell>
          <cell r="D59" t="str">
            <v>女</v>
          </cell>
          <cell r="E59" t="str">
            <v>综合办公室</v>
          </cell>
          <cell r="F59" t="str">
            <v>财务</v>
          </cell>
          <cell r="G59" t="str">
            <v>67.60</v>
          </cell>
        </row>
        <row r="60">
          <cell r="B60" t="str">
            <v>梁家铭</v>
          </cell>
          <cell r="C60" t="str">
            <v>440921199907260438</v>
          </cell>
          <cell r="D60" t="str">
            <v>男</v>
          </cell>
          <cell r="E60" t="str">
            <v>综合办公室</v>
          </cell>
          <cell r="F60" t="str">
            <v>财务</v>
          </cell>
          <cell r="G60" t="str">
            <v>0.00</v>
          </cell>
        </row>
        <row r="61">
          <cell r="B61" t="str">
            <v>赵涵</v>
          </cell>
          <cell r="C61" t="str">
            <v>130682199704200033</v>
          </cell>
          <cell r="D61" t="str">
            <v>男</v>
          </cell>
          <cell r="E61" t="str">
            <v>综合行政执法局</v>
          </cell>
          <cell r="F61" t="str">
            <v>环境保护岗</v>
          </cell>
          <cell r="G61" t="str">
            <v>73.42</v>
          </cell>
        </row>
        <row r="62">
          <cell r="B62" t="str">
            <v>张嘉乐</v>
          </cell>
          <cell r="C62" t="str">
            <v>430204199612064038</v>
          </cell>
          <cell r="D62" t="str">
            <v>男</v>
          </cell>
          <cell r="E62" t="str">
            <v>综合行政执法局</v>
          </cell>
          <cell r="F62" t="str">
            <v>环境保护岗</v>
          </cell>
          <cell r="G62" t="str">
            <v>56.45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view="pageBreakPreview" zoomScaleNormal="100" zoomScaleSheetLayoutView="100" workbookViewId="0">
      <selection activeCell="L5" sqref="L5"/>
    </sheetView>
  </sheetViews>
  <sheetFormatPr defaultColWidth="9" defaultRowHeight="13.5"/>
  <cols>
    <col min="1" max="1" width="4.875" style="4" customWidth="true"/>
    <col min="2" max="2" width="17.625" style="4" customWidth="true"/>
    <col min="3" max="3" width="13.25" style="4" customWidth="true"/>
    <col min="4" max="4" width="9" style="4" customWidth="true"/>
    <col min="5" max="5" width="6.625" style="4" customWidth="true"/>
    <col min="6" max="8" width="9" style="4"/>
    <col min="9" max="9" width="7.5" style="4" customWidth="true"/>
    <col min="10" max="10" width="7.25" style="4" customWidth="true"/>
    <col min="11" max="16384" width="9" style="4"/>
  </cols>
  <sheetData>
    <row r="1" ht="21" customHeight="true" spans="1:1">
      <c r="A1" s="4" t="s">
        <v>0</v>
      </c>
    </row>
    <row r="2" s="1" customFormat="true" ht="53" customHeight="true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0" customHeight="true" spans="1:10">
      <c r="A3" s="6" t="s">
        <v>2</v>
      </c>
      <c r="B3" s="6" t="s">
        <v>3</v>
      </c>
      <c r="C3" s="6" t="s">
        <v>4</v>
      </c>
      <c r="D3" s="6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="2" customFormat="true" ht="25" customHeight="true" spans="1:10">
      <c r="A4" s="7">
        <v>1</v>
      </c>
      <c r="B4" s="8" t="s">
        <v>12</v>
      </c>
      <c r="C4" s="8" t="s">
        <v>13</v>
      </c>
      <c r="D4" s="7" t="s">
        <v>14</v>
      </c>
      <c r="E4" s="7" t="s">
        <v>15</v>
      </c>
      <c r="F4" s="13">
        <f>VLOOKUP(D4,[1]Sheet1!$A$1:$E$84,5,FALSE)</f>
        <v>86.17</v>
      </c>
      <c r="G4" s="13" t="str">
        <f>VLOOKUP(D4,[2]temp!$B$2:$G$62,6,FALSE)</f>
        <v>74.02</v>
      </c>
      <c r="H4" s="14">
        <f t="shared" ref="H4:H6" si="0">F4*0.6+G4*0.4</f>
        <v>81.31</v>
      </c>
      <c r="I4" s="17" t="s">
        <v>16</v>
      </c>
      <c r="J4" s="17"/>
    </row>
    <row r="5" s="3" customFormat="true" ht="25" customHeight="true" spans="1:10">
      <c r="A5" s="9">
        <v>2</v>
      </c>
      <c r="B5" s="8"/>
      <c r="C5" s="8"/>
      <c r="D5" s="9" t="s">
        <v>17</v>
      </c>
      <c r="E5" s="9" t="s">
        <v>18</v>
      </c>
      <c r="F5" s="15">
        <f>VLOOKUP(D5,[1]Sheet1!$A$1:$E$84,5,FALSE)</f>
        <v>84</v>
      </c>
      <c r="G5" s="15" t="str">
        <f>VLOOKUP(D5,[2]temp!$B$2:$G$62,6,FALSE)</f>
        <v>73.49</v>
      </c>
      <c r="H5" s="16">
        <f t="shared" si="0"/>
        <v>79.796</v>
      </c>
      <c r="I5" s="9" t="s">
        <v>19</v>
      </c>
      <c r="J5" s="9"/>
    </row>
    <row r="6" s="3" customFormat="true" ht="25" customHeight="true" spans="1:10">
      <c r="A6" s="9">
        <v>3</v>
      </c>
      <c r="B6" s="8"/>
      <c r="C6" s="8"/>
      <c r="D6" s="9" t="s">
        <v>20</v>
      </c>
      <c r="E6" s="9" t="s">
        <v>15</v>
      </c>
      <c r="F6" s="15">
        <f>VLOOKUP(D6,[1]Sheet1!$A$1:$E$84,5,FALSE)</f>
        <v>78.33</v>
      </c>
      <c r="G6" s="15" t="str">
        <f>VLOOKUP(D6,[2]temp!$B$2:$G$62,6,FALSE)</f>
        <v>64.33</v>
      </c>
      <c r="H6" s="16">
        <f t="shared" si="0"/>
        <v>72.73</v>
      </c>
      <c r="I6" s="9" t="s">
        <v>19</v>
      </c>
      <c r="J6" s="9"/>
    </row>
    <row r="7" s="3" customFormat="true" ht="25" customHeight="true" spans="1:10">
      <c r="A7" s="9">
        <v>4</v>
      </c>
      <c r="B7" s="8"/>
      <c r="C7" s="8"/>
      <c r="D7" s="9" t="s">
        <v>21</v>
      </c>
      <c r="E7" s="9" t="s">
        <v>15</v>
      </c>
      <c r="F7" s="15">
        <f>VLOOKUP(D7,[1]Sheet1!$A$1:$E$84,5,FALSE)</f>
        <v>85.67</v>
      </c>
      <c r="G7" s="15" t="s">
        <v>22</v>
      </c>
      <c r="H7" s="16" t="s">
        <v>23</v>
      </c>
      <c r="I7" s="9" t="s">
        <v>19</v>
      </c>
      <c r="J7" s="9"/>
    </row>
    <row r="8" s="3" customFormat="true" ht="25" customHeight="true" spans="1:10">
      <c r="A8" s="9">
        <v>5</v>
      </c>
      <c r="B8" s="8"/>
      <c r="C8" s="7"/>
      <c r="D8" s="9" t="s">
        <v>24</v>
      </c>
      <c r="E8" s="9" t="s">
        <v>15</v>
      </c>
      <c r="F8" s="15">
        <f>VLOOKUP(D8,[1]Sheet1!$A$1:$E$84,5,FALSE)</f>
        <v>83.33</v>
      </c>
      <c r="G8" s="15" t="s">
        <v>22</v>
      </c>
      <c r="H8" s="16" t="s">
        <v>23</v>
      </c>
      <c r="I8" s="9" t="s">
        <v>19</v>
      </c>
      <c r="J8" s="9"/>
    </row>
    <row r="9" s="3" customFormat="true" ht="25" customHeight="true" spans="1:10">
      <c r="A9" s="9">
        <v>6</v>
      </c>
      <c r="B9" s="8"/>
      <c r="C9" s="10" t="s">
        <v>25</v>
      </c>
      <c r="D9" s="9" t="s">
        <v>26</v>
      </c>
      <c r="E9" s="9" t="s">
        <v>18</v>
      </c>
      <c r="F9" s="15">
        <f>VLOOKUP(D9,[1]Sheet1!$A$1:$E$84,5,FALSE)</f>
        <v>91.33</v>
      </c>
      <c r="G9" s="15" t="str">
        <f>VLOOKUP(D9,[2]temp!$B$2:$G$62,6,FALSE)</f>
        <v>73.11</v>
      </c>
      <c r="H9" s="16">
        <f t="shared" ref="H9:H12" si="1">F9*0.6+G9*0.4</f>
        <v>84.042</v>
      </c>
      <c r="I9" s="9" t="s">
        <v>16</v>
      </c>
      <c r="J9" s="9"/>
    </row>
    <row r="10" s="3" customFormat="true" ht="25" customHeight="true" spans="1:10">
      <c r="A10" s="9">
        <v>7</v>
      </c>
      <c r="B10" s="8"/>
      <c r="C10" s="8"/>
      <c r="D10" s="9" t="s">
        <v>27</v>
      </c>
      <c r="E10" s="9" t="s">
        <v>18</v>
      </c>
      <c r="F10" s="15">
        <f>VLOOKUP(D10,[1]Sheet1!$A$1:$E$84,5,FALSE)</f>
        <v>88.67</v>
      </c>
      <c r="G10" s="15" t="str">
        <f>VLOOKUP(D10,[2]temp!$B$2:$G$62,6,FALSE)</f>
        <v>62.79</v>
      </c>
      <c r="H10" s="16">
        <f t="shared" si="1"/>
        <v>78.318</v>
      </c>
      <c r="I10" s="9" t="s">
        <v>19</v>
      </c>
      <c r="J10" s="9"/>
    </row>
    <row r="11" ht="25" customHeight="true" spans="1:10">
      <c r="A11" s="9">
        <v>8</v>
      </c>
      <c r="B11" s="8"/>
      <c r="C11" s="8"/>
      <c r="D11" s="9" t="s">
        <v>28</v>
      </c>
      <c r="E11" s="9" t="s">
        <v>18</v>
      </c>
      <c r="F11" s="15">
        <f>VLOOKUP(D11,[1]Sheet1!$A$1:$E$84,5,FALSE)</f>
        <v>82.5</v>
      </c>
      <c r="G11" s="15" t="str">
        <f>VLOOKUP(D11,[2]temp!$B$2:$G$62,6,FALSE)</f>
        <v>67.07</v>
      </c>
      <c r="H11" s="16">
        <f t="shared" si="1"/>
        <v>76.328</v>
      </c>
      <c r="I11" s="18" t="s">
        <v>19</v>
      </c>
      <c r="J11" s="19"/>
    </row>
    <row r="12" ht="25" customHeight="true" spans="1:10">
      <c r="A12" s="9">
        <v>9</v>
      </c>
      <c r="B12" s="8"/>
      <c r="C12" s="8"/>
      <c r="D12" s="9" t="s">
        <v>29</v>
      </c>
      <c r="E12" s="9" t="s">
        <v>18</v>
      </c>
      <c r="F12" s="15">
        <f>VLOOKUP(D12,[1]Sheet1!$A$1:$E$84,5,FALSE)</f>
        <v>80.5</v>
      </c>
      <c r="G12" s="15" t="str">
        <f>VLOOKUP(D12,[2]temp!$B$2:$G$62,6,FALSE)</f>
        <v>53.60</v>
      </c>
      <c r="H12" s="16">
        <f t="shared" si="1"/>
        <v>69.74</v>
      </c>
      <c r="I12" s="18" t="s">
        <v>19</v>
      </c>
      <c r="J12" s="19"/>
    </row>
    <row r="13" ht="25" customHeight="true" spans="1:10">
      <c r="A13" s="9">
        <v>10</v>
      </c>
      <c r="B13" s="8"/>
      <c r="C13" s="7"/>
      <c r="D13" s="9" t="s">
        <v>30</v>
      </c>
      <c r="E13" s="9" t="s">
        <v>18</v>
      </c>
      <c r="F13" s="15">
        <f>VLOOKUP(D13,[1]Sheet1!$A$1:$E$84,5,FALSE)</f>
        <v>80.33</v>
      </c>
      <c r="G13" s="15" t="s">
        <v>22</v>
      </c>
      <c r="H13" s="16" t="s">
        <v>23</v>
      </c>
      <c r="I13" s="18" t="s">
        <v>19</v>
      </c>
      <c r="J13" s="19"/>
    </row>
    <row r="14" ht="25" customHeight="true" spans="1:10">
      <c r="A14" s="9">
        <v>11</v>
      </c>
      <c r="B14" s="8"/>
      <c r="C14" s="10" t="s">
        <v>31</v>
      </c>
      <c r="D14" s="9" t="s">
        <v>32</v>
      </c>
      <c r="E14" s="9" t="s">
        <v>18</v>
      </c>
      <c r="F14" s="15">
        <f>VLOOKUP(D14,[1]Sheet1!$A$1:$E$84,5,FALSE)</f>
        <v>89</v>
      </c>
      <c r="G14" s="15" t="str">
        <f>VLOOKUP(D14,[2]temp!$B$2:$G$62,6,FALSE)</f>
        <v>81.66</v>
      </c>
      <c r="H14" s="16">
        <f t="shared" ref="H14:H17" si="2">F14*0.6+G14*0.4</f>
        <v>86.064</v>
      </c>
      <c r="I14" s="18" t="s">
        <v>16</v>
      </c>
      <c r="J14" s="19"/>
    </row>
    <row r="15" ht="25" customHeight="true" spans="1:10">
      <c r="A15" s="9">
        <v>12</v>
      </c>
      <c r="B15" s="8"/>
      <c r="C15" s="8"/>
      <c r="D15" s="9" t="s">
        <v>33</v>
      </c>
      <c r="E15" s="9" t="s">
        <v>18</v>
      </c>
      <c r="F15" s="15">
        <f>VLOOKUP(D15,[1]Sheet1!$A$1:$E$84,5,FALSE)</f>
        <v>90.67</v>
      </c>
      <c r="G15" s="15" t="str">
        <f>VLOOKUP(D15,[2]temp!$B$2:$G$62,6,FALSE)</f>
        <v>75.38</v>
      </c>
      <c r="H15" s="16">
        <f t="shared" si="2"/>
        <v>84.554</v>
      </c>
      <c r="I15" s="18" t="s">
        <v>19</v>
      </c>
      <c r="J15" s="19"/>
    </row>
    <row r="16" ht="25" customHeight="true" spans="1:10">
      <c r="A16" s="9">
        <v>13</v>
      </c>
      <c r="B16" s="8"/>
      <c r="C16" s="8"/>
      <c r="D16" s="9" t="s">
        <v>34</v>
      </c>
      <c r="E16" s="9" t="s">
        <v>15</v>
      </c>
      <c r="F16" s="15">
        <f>VLOOKUP(D16,[1]Sheet1!$A$1:$E$84,5,FALSE)</f>
        <v>82.67</v>
      </c>
      <c r="G16" s="15" t="str">
        <f>VLOOKUP(D16,[2]temp!$B$2:$G$62,6,FALSE)</f>
        <v>84.98</v>
      </c>
      <c r="H16" s="16">
        <f t="shared" si="2"/>
        <v>83.594</v>
      </c>
      <c r="I16" s="18" t="s">
        <v>19</v>
      </c>
      <c r="J16" s="19"/>
    </row>
    <row r="17" ht="25" customHeight="true" spans="1:10">
      <c r="A17" s="9">
        <v>14</v>
      </c>
      <c r="B17" s="8"/>
      <c r="C17" s="8"/>
      <c r="D17" s="9" t="s">
        <v>35</v>
      </c>
      <c r="E17" s="9" t="s">
        <v>15</v>
      </c>
      <c r="F17" s="15">
        <f>VLOOKUP(D17,[1]Sheet1!$A$1:$E$84,5,FALSE)</f>
        <v>86</v>
      </c>
      <c r="G17" s="15" t="str">
        <f>VLOOKUP(D17,[2]temp!$B$2:$G$62,6,FALSE)</f>
        <v>67.60</v>
      </c>
      <c r="H17" s="16">
        <f t="shared" si="2"/>
        <v>78.64</v>
      </c>
      <c r="I17" s="18" t="s">
        <v>19</v>
      </c>
      <c r="J17" s="19"/>
    </row>
    <row r="18" ht="25" customHeight="true" spans="1:10">
      <c r="A18" s="9">
        <v>15</v>
      </c>
      <c r="B18" s="8"/>
      <c r="C18" s="7"/>
      <c r="D18" s="9" t="s">
        <v>36</v>
      </c>
      <c r="E18" s="9" t="s">
        <v>18</v>
      </c>
      <c r="F18" s="15">
        <f>VLOOKUP(D18,[1]Sheet1!$A$1:$E$84,5,FALSE)</f>
        <v>89.33</v>
      </c>
      <c r="G18" s="15" t="s">
        <v>22</v>
      </c>
      <c r="H18" s="16" t="s">
        <v>23</v>
      </c>
      <c r="I18" s="18" t="s">
        <v>19</v>
      </c>
      <c r="J18" s="19"/>
    </row>
    <row r="19" ht="25" customHeight="true" spans="1:10">
      <c r="A19" s="9">
        <v>16</v>
      </c>
      <c r="B19" s="8"/>
      <c r="C19" s="10" t="s">
        <v>37</v>
      </c>
      <c r="D19" s="9" t="s">
        <v>38</v>
      </c>
      <c r="E19" s="9" t="s">
        <v>18</v>
      </c>
      <c r="F19" s="15">
        <f>VLOOKUP(D19,[1]Sheet1!$A$1:$E$84,5,FALSE)</f>
        <v>89</v>
      </c>
      <c r="G19" s="15" t="str">
        <f>VLOOKUP(D19,[2]temp!$B$2:$G$62,6,FALSE)</f>
        <v>80.43</v>
      </c>
      <c r="H19" s="16">
        <f t="shared" ref="H19:H34" si="3">F19*0.6+G19*0.4</f>
        <v>85.572</v>
      </c>
      <c r="I19" s="18" t="s">
        <v>16</v>
      </c>
      <c r="J19" s="19"/>
    </row>
    <row r="20" ht="25" customHeight="true" spans="1:10">
      <c r="A20" s="9">
        <v>17</v>
      </c>
      <c r="B20" s="8"/>
      <c r="C20" s="8"/>
      <c r="D20" s="9" t="s">
        <v>39</v>
      </c>
      <c r="E20" s="9" t="s">
        <v>18</v>
      </c>
      <c r="F20" s="15">
        <f>VLOOKUP(D20,[1]Sheet1!$A$1:$E$84,5,FALSE)</f>
        <v>91.33</v>
      </c>
      <c r="G20" s="15" t="str">
        <f>VLOOKUP(D20,[2]temp!$B$2:$G$62,6,FALSE)</f>
        <v>73.32</v>
      </c>
      <c r="H20" s="16">
        <f t="shared" si="3"/>
        <v>84.126</v>
      </c>
      <c r="I20" s="18" t="s">
        <v>19</v>
      </c>
      <c r="J20" s="19"/>
    </row>
    <row r="21" ht="25" customHeight="true" spans="1:10">
      <c r="A21" s="9">
        <v>18</v>
      </c>
      <c r="B21" s="8"/>
      <c r="C21" s="8"/>
      <c r="D21" s="9" t="s">
        <v>40</v>
      </c>
      <c r="E21" s="9" t="s">
        <v>15</v>
      </c>
      <c r="F21" s="15">
        <f>VLOOKUP(D21,[1]Sheet1!$A$1:$E$84,5,FALSE)</f>
        <v>85</v>
      </c>
      <c r="G21" s="15" t="str">
        <f>VLOOKUP(D21,[2]temp!$B$2:$G$62,6,FALSE)</f>
        <v>78.38</v>
      </c>
      <c r="H21" s="16">
        <f t="shared" si="3"/>
        <v>82.352</v>
      </c>
      <c r="I21" s="18" t="s">
        <v>19</v>
      </c>
      <c r="J21" s="19"/>
    </row>
    <row r="22" ht="25" customHeight="true" spans="1:10">
      <c r="A22" s="9">
        <v>19</v>
      </c>
      <c r="B22" s="8"/>
      <c r="C22" s="8"/>
      <c r="D22" s="9" t="s">
        <v>41</v>
      </c>
      <c r="E22" s="9" t="s">
        <v>15</v>
      </c>
      <c r="F22" s="15">
        <f>VLOOKUP(D22,[1]Sheet1!$A$1:$E$84,5,FALSE)</f>
        <v>84.33</v>
      </c>
      <c r="G22" s="15" t="str">
        <f>VLOOKUP(D22,[2]temp!$B$2:$G$62,6,FALSE)</f>
        <v>75.95</v>
      </c>
      <c r="H22" s="16">
        <f t="shared" si="3"/>
        <v>80.978</v>
      </c>
      <c r="I22" s="18" t="s">
        <v>19</v>
      </c>
      <c r="J22" s="19"/>
    </row>
    <row r="23" ht="25" customHeight="true" spans="1:10">
      <c r="A23" s="9">
        <v>20</v>
      </c>
      <c r="B23" s="7"/>
      <c r="C23" s="7"/>
      <c r="D23" s="9" t="s">
        <v>42</v>
      </c>
      <c r="E23" s="9" t="s">
        <v>18</v>
      </c>
      <c r="F23" s="15">
        <f>VLOOKUP(D23,[1]Sheet1!$A$1:$E$84,5,FALSE)</f>
        <v>88.33</v>
      </c>
      <c r="G23" s="15" t="str">
        <f>VLOOKUP(D23,[2]temp!$B$2:$G$62,6,FALSE)</f>
        <v>58.43</v>
      </c>
      <c r="H23" s="16">
        <f t="shared" si="3"/>
        <v>76.37</v>
      </c>
      <c r="I23" s="18" t="s">
        <v>19</v>
      </c>
      <c r="J23" s="19"/>
    </row>
    <row r="24" ht="25" customHeight="true" spans="1:10">
      <c r="A24" s="9">
        <v>21</v>
      </c>
      <c r="B24" s="10" t="s">
        <v>43</v>
      </c>
      <c r="C24" s="10" t="s">
        <v>44</v>
      </c>
      <c r="D24" s="9" t="s">
        <v>45</v>
      </c>
      <c r="E24" s="9" t="s">
        <v>15</v>
      </c>
      <c r="F24" s="15">
        <f>VLOOKUP(D24,[1]Sheet1!$A$1:$E$84,5,FALSE)</f>
        <v>86</v>
      </c>
      <c r="G24" s="15" t="str">
        <f>VLOOKUP(D24,[2]temp!$B$2:$G$62,6,FALSE)</f>
        <v>77.64</v>
      </c>
      <c r="H24" s="16">
        <f t="shared" si="3"/>
        <v>82.656</v>
      </c>
      <c r="I24" s="18" t="s">
        <v>16</v>
      </c>
      <c r="J24" s="19"/>
    </row>
    <row r="25" ht="25" customHeight="true" spans="1:10">
      <c r="A25" s="9">
        <v>22</v>
      </c>
      <c r="B25" s="8"/>
      <c r="C25" s="8"/>
      <c r="D25" s="9" t="s">
        <v>46</v>
      </c>
      <c r="E25" s="9" t="s">
        <v>15</v>
      </c>
      <c r="F25" s="15">
        <f>VLOOKUP(D25,[1]Sheet1!$A$1:$E$84,5,FALSE)</f>
        <v>88.17</v>
      </c>
      <c r="G25" s="15" t="str">
        <f>VLOOKUP(D25,[2]temp!$B$2:$G$62,6,FALSE)</f>
        <v>74.24</v>
      </c>
      <c r="H25" s="16">
        <f t="shared" si="3"/>
        <v>82.598</v>
      </c>
      <c r="I25" s="18" t="s">
        <v>19</v>
      </c>
      <c r="J25" s="19"/>
    </row>
    <row r="26" ht="25" customHeight="true" spans="1:10">
      <c r="A26" s="9">
        <v>23</v>
      </c>
      <c r="B26" s="8"/>
      <c r="C26" s="8"/>
      <c r="D26" s="9" t="s">
        <v>47</v>
      </c>
      <c r="E26" s="9" t="s">
        <v>15</v>
      </c>
      <c r="F26" s="15">
        <f>VLOOKUP(D26,[1]Sheet1!$A$1:$E$84,5,FALSE)</f>
        <v>85.17</v>
      </c>
      <c r="G26" s="15" t="str">
        <f>VLOOKUP(D26,[2]temp!$B$2:$G$62,6,FALSE)</f>
        <v>72.36</v>
      </c>
      <c r="H26" s="16">
        <f t="shared" si="3"/>
        <v>80.046</v>
      </c>
      <c r="I26" s="18" t="s">
        <v>19</v>
      </c>
      <c r="J26" s="19"/>
    </row>
    <row r="27" ht="25" customHeight="true" spans="1:10">
      <c r="A27" s="9">
        <v>24</v>
      </c>
      <c r="B27" s="8"/>
      <c r="C27" s="8"/>
      <c r="D27" s="9" t="s">
        <v>48</v>
      </c>
      <c r="E27" s="9" t="s">
        <v>15</v>
      </c>
      <c r="F27" s="15">
        <f>VLOOKUP(D27,[1]Sheet1!$A$1:$E$84,5,FALSE)</f>
        <v>84.33</v>
      </c>
      <c r="G27" s="15" t="str">
        <f>VLOOKUP(D27,[2]temp!$B$2:$G$62,6,FALSE)</f>
        <v>69.65</v>
      </c>
      <c r="H27" s="16">
        <f t="shared" si="3"/>
        <v>78.458</v>
      </c>
      <c r="I27" s="18" t="s">
        <v>19</v>
      </c>
      <c r="J27" s="19"/>
    </row>
    <row r="28" ht="25" customHeight="true" spans="1:10">
      <c r="A28" s="9">
        <v>25</v>
      </c>
      <c r="B28" s="8"/>
      <c r="C28" s="8"/>
      <c r="D28" s="9" t="s">
        <v>49</v>
      </c>
      <c r="E28" s="9" t="s">
        <v>15</v>
      </c>
      <c r="F28" s="15">
        <f>VLOOKUP(D28,[1]Sheet1!$A$1:$E$84,5,FALSE)</f>
        <v>85</v>
      </c>
      <c r="G28" s="15" t="str">
        <f>VLOOKUP(D28,[2]temp!$B$2:$G$62,6,FALSE)</f>
        <v>68.31</v>
      </c>
      <c r="H28" s="16">
        <f t="shared" si="3"/>
        <v>78.324</v>
      </c>
      <c r="I28" s="18" t="s">
        <v>19</v>
      </c>
      <c r="J28" s="19"/>
    </row>
    <row r="29" ht="25" customHeight="true" spans="1:10">
      <c r="A29" s="9">
        <v>26</v>
      </c>
      <c r="B29" s="8"/>
      <c r="C29" s="8"/>
      <c r="D29" s="9" t="s">
        <v>50</v>
      </c>
      <c r="E29" s="9" t="s">
        <v>15</v>
      </c>
      <c r="F29" s="15">
        <f>VLOOKUP(D29,[1]Sheet1!$A$1:$E$84,5,FALSE)</f>
        <v>86.17</v>
      </c>
      <c r="G29" s="15" t="str">
        <f>VLOOKUP(D29,[2]temp!$B$2:$G$62,6,FALSE)</f>
        <v>63.51</v>
      </c>
      <c r="H29" s="16">
        <f t="shared" si="3"/>
        <v>77.106</v>
      </c>
      <c r="I29" s="18" t="s">
        <v>19</v>
      </c>
      <c r="J29" s="19"/>
    </row>
    <row r="30" ht="25" customHeight="true" spans="1:10">
      <c r="A30" s="9">
        <v>27</v>
      </c>
      <c r="B30" s="7"/>
      <c r="C30" s="7"/>
      <c r="D30" s="9" t="s">
        <v>51</v>
      </c>
      <c r="E30" s="9" t="s">
        <v>15</v>
      </c>
      <c r="F30" s="15">
        <f>VLOOKUP(D30,[1]Sheet1!$A$1:$E$84,5,FALSE)</f>
        <v>76.17</v>
      </c>
      <c r="G30" s="15" t="str">
        <f>VLOOKUP(D30,[2]temp!$B$2:$G$62,6,FALSE)</f>
        <v>72.79</v>
      </c>
      <c r="H30" s="16">
        <f t="shared" si="3"/>
        <v>74.818</v>
      </c>
      <c r="I30" s="18" t="s">
        <v>19</v>
      </c>
      <c r="J30" s="19"/>
    </row>
    <row r="31" ht="25" customHeight="true" spans="1:10">
      <c r="A31" s="9">
        <v>28</v>
      </c>
      <c r="B31" s="10" t="s">
        <v>52</v>
      </c>
      <c r="C31" s="10" t="s">
        <v>53</v>
      </c>
      <c r="D31" s="9" t="s">
        <v>54</v>
      </c>
      <c r="E31" s="9" t="s">
        <v>15</v>
      </c>
      <c r="F31" s="15">
        <f>VLOOKUP(D31,[1]Sheet1!$A$1:$E$84,5,FALSE)</f>
        <v>90.67</v>
      </c>
      <c r="G31" s="15" t="str">
        <f>VLOOKUP(D31,[2]temp!$B$2:$G$62,6,FALSE)</f>
        <v>81.27</v>
      </c>
      <c r="H31" s="16">
        <f t="shared" si="3"/>
        <v>86.91</v>
      </c>
      <c r="I31" s="18" t="s">
        <v>16</v>
      </c>
      <c r="J31" s="19"/>
    </row>
    <row r="32" ht="25" customHeight="true" spans="1:10">
      <c r="A32" s="9">
        <v>29</v>
      </c>
      <c r="B32" s="8"/>
      <c r="C32" s="8"/>
      <c r="D32" s="9" t="s">
        <v>55</v>
      </c>
      <c r="E32" s="9" t="s">
        <v>18</v>
      </c>
      <c r="F32" s="15">
        <f>VLOOKUP(D32,[1]Sheet1!$A$1:$E$84,5,FALSE)</f>
        <v>79.67</v>
      </c>
      <c r="G32" s="15" t="str">
        <f>VLOOKUP(D32,[2]temp!$B$2:$G$62,6,FALSE)</f>
        <v>75.56</v>
      </c>
      <c r="H32" s="16">
        <f t="shared" si="3"/>
        <v>78.026</v>
      </c>
      <c r="I32" s="18" t="s">
        <v>19</v>
      </c>
      <c r="J32" s="19"/>
    </row>
    <row r="33" ht="25" customHeight="true" spans="1:10">
      <c r="A33" s="9">
        <v>30</v>
      </c>
      <c r="B33" s="8"/>
      <c r="C33" s="8"/>
      <c r="D33" s="9" t="s">
        <v>56</v>
      </c>
      <c r="E33" s="9" t="s">
        <v>18</v>
      </c>
      <c r="F33" s="15">
        <f>VLOOKUP(D33,[1]Sheet1!$A$1:$E$84,5,FALSE)</f>
        <v>71</v>
      </c>
      <c r="G33" s="15" t="str">
        <f>VLOOKUP(D33,[2]temp!$B$2:$G$62,6,FALSE)</f>
        <v>80.55</v>
      </c>
      <c r="H33" s="16">
        <f t="shared" si="3"/>
        <v>74.82</v>
      </c>
      <c r="I33" s="18" t="s">
        <v>19</v>
      </c>
      <c r="J33" s="19"/>
    </row>
    <row r="34" ht="25" customHeight="true" spans="1:10">
      <c r="A34" s="9">
        <v>31</v>
      </c>
      <c r="B34" s="8"/>
      <c r="C34" s="8"/>
      <c r="D34" s="9" t="s">
        <v>57</v>
      </c>
      <c r="E34" s="9" t="s">
        <v>18</v>
      </c>
      <c r="F34" s="15">
        <f>VLOOKUP(D34,[1]Sheet1!$A$1:$E$84,5,FALSE)</f>
        <v>85</v>
      </c>
      <c r="G34" s="15" t="str">
        <f>VLOOKUP(D34,[2]temp!$B$2:$G$62,6,FALSE)</f>
        <v>57.77</v>
      </c>
      <c r="H34" s="16">
        <f t="shared" si="3"/>
        <v>74.108</v>
      </c>
      <c r="I34" s="18" t="s">
        <v>19</v>
      </c>
      <c r="J34" s="19"/>
    </row>
    <row r="35" ht="25" customHeight="true" spans="1:10">
      <c r="A35" s="9">
        <v>32</v>
      </c>
      <c r="B35" s="7"/>
      <c r="C35" s="7"/>
      <c r="D35" s="9" t="s">
        <v>58</v>
      </c>
      <c r="E35" s="9" t="s">
        <v>18</v>
      </c>
      <c r="F35" s="15">
        <f>VLOOKUP(D35,[1]Sheet1!$A$1:$E$84,5,FALSE)</f>
        <v>84.67</v>
      </c>
      <c r="G35" s="15" t="s">
        <v>22</v>
      </c>
      <c r="H35" s="16" t="s">
        <v>23</v>
      </c>
      <c r="I35" s="18" t="s">
        <v>19</v>
      </c>
      <c r="J35" s="19"/>
    </row>
    <row r="36" ht="25" customHeight="true" spans="1:10">
      <c r="A36" s="9">
        <v>33</v>
      </c>
      <c r="B36" s="10" t="s">
        <v>59</v>
      </c>
      <c r="C36" s="10" t="s">
        <v>60</v>
      </c>
      <c r="D36" s="9" t="s">
        <v>61</v>
      </c>
      <c r="E36" s="9" t="s">
        <v>15</v>
      </c>
      <c r="F36" s="15">
        <f>VLOOKUP(D36,[1]Sheet1!$A$1:$E$84,5,FALSE)</f>
        <v>78.67</v>
      </c>
      <c r="G36" s="15" t="str">
        <f>VLOOKUP(D36,[2]temp!$B$2:$G$62,6,FALSE)</f>
        <v>86.61</v>
      </c>
      <c r="H36" s="16">
        <f t="shared" ref="H36:H42" si="4">F36*0.6+G36*0.4</f>
        <v>81.846</v>
      </c>
      <c r="I36" s="18" t="s">
        <v>16</v>
      </c>
      <c r="J36" s="19"/>
    </row>
    <row r="37" ht="25" customHeight="true" spans="1:10">
      <c r="A37" s="9">
        <v>34</v>
      </c>
      <c r="B37" s="8"/>
      <c r="C37" s="8"/>
      <c r="D37" s="9" t="s">
        <v>62</v>
      </c>
      <c r="E37" s="9" t="s">
        <v>15</v>
      </c>
      <c r="F37" s="15">
        <f>VLOOKUP(D37,[1]Sheet1!$A$1:$E$84,5,FALSE)</f>
        <v>88</v>
      </c>
      <c r="G37" s="15" t="str">
        <f>VLOOKUP(D37,[2]temp!$B$2:$G$62,6,FALSE)</f>
        <v>69.13</v>
      </c>
      <c r="H37" s="16">
        <f t="shared" si="4"/>
        <v>80.452</v>
      </c>
      <c r="I37" s="18" t="s">
        <v>19</v>
      </c>
      <c r="J37" s="19"/>
    </row>
    <row r="38" ht="25" customHeight="true" spans="1:10">
      <c r="A38" s="9">
        <v>35</v>
      </c>
      <c r="B38" s="8"/>
      <c r="C38" s="8"/>
      <c r="D38" s="9" t="s">
        <v>63</v>
      </c>
      <c r="E38" s="9" t="s">
        <v>15</v>
      </c>
      <c r="F38" s="15">
        <f>VLOOKUP(D38,[1]Sheet1!$A$1:$E$84,5,FALSE)</f>
        <v>83.67</v>
      </c>
      <c r="G38" s="15" t="str">
        <f>VLOOKUP(D38,[2]temp!$B$2:$G$62,6,FALSE)</f>
        <v>62.57</v>
      </c>
      <c r="H38" s="16">
        <f t="shared" si="4"/>
        <v>75.23</v>
      </c>
      <c r="I38" s="18" t="s">
        <v>19</v>
      </c>
      <c r="J38" s="19"/>
    </row>
    <row r="39" ht="25" customHeight="true" spans="1:10">
      <c r="A39" s="9">
        <v>36</v>
      </c>
      <c r="B39" s="8"/>
      <c r="C39" s="8"/>
      <c r="D39" s="9" t="s">
        <v>64</v>
      </c>
      <c r="E39" s="9" t="s">
        <v>15</v>
      </c>
      <c r="F39" s="15">
        <f>VLOOKUP(D39,[1]Sheet1!$A$1:$E$84,5,FALSE)</f>
        <v>73.67</v>
      </c>
      <c r="G39" s="15" t="str">
        <f>VLOOKUP(D39,[2]temp!$B$2:$G$62,6,FALSE)</f>
        <v>69.15</v>
      </c>
      <c r="H39" s="16">
        <f t="shared" si="4"/>
        <v>71.862</v>
      </c>
      <c r="I39" s="18" t="s">
        <v>19</v>
      </c>
      <c r="J39" s="19"/>
    </row>
    <row r="40" ht="25" customHeight="true" spans="1:10">
      <c r="A40" s="9">
        <v>37</v>
      </c>
      <c r="B40" s="7"/>
      <c r="C40" s="7"/>
      <c r="D40" s="9" t="s">
        <v>65</v>
      </c>
      <c r="E40" s="9" t="s">
        <v>15</v>
      </c>
      <c r="F40" s="15">
        <f>VLOOKUP(D40,[1]Sheet1!$A$1:$E$84,5,FALSE)</f>
        <v>66</v>
      </c>
      <c r="G40" s="15" t="str">
        <f>VLOOKUP(D40,[2]temp!$B$2:$G$62,6,FALSE)</f>
        <v>79.67</v>
      </c>
      <c r="H40" s="16">
        <f t="shared" si="4"/>
        <v>71.468</v>
      </c>
      <c r="I40" s="18" t="s">
        <v>19</v>
      </c>
      <c r="J40" s="19"/>
    </row>
    <row r="41" ht="25" customHeight="true" spans="1:10">
      <c r="A41" s="9">
        <v>38</v>
      </c>
      <c r="B41" s="10" t="s">
        <v>66</v>
      </c>
      <c r="C41" s="10" t="s">
        <v>67</v>
      </c>
      <c r="D41" s="9" t="s">
        <v>68</v>
      </c>
      <c r="E41" s="9" t="s">
        <v>18</v>
      </c>
      <c r="F41" s="15">
        <f>VLOOKUP(D41,[1]Sheet1!$A$1:$E$84,5,FALSE)</f>
        <v>79.67</v>
      </c>
      <c r="G41" s="15" t="str">
        <f>VLOOKUP(D41,[2]temp!$B$2:$G$62,6,FALSE)</f>
        <v>80.09</v>
      </c>
      <c r="H41" s="16">
        <f t="shared" si="4"/>
        <v>79.838</v>
      </c>
      <c r="I41" s="18" t="s">
        <v>16</v>
      </c>
      <c r="J41" s="19"/>
    </row>
    <row r="42" ht="25" customHeight="true" spans="1:10">
      <c r="A42" s="9">
        <v>39</v>
      </c>
      <c r="B42" s="8"/>
      <c r="C42" s="8"/>
      <c r="D42" s="9" t="s">
        <v>69</v>
      </c>
      <c r="E42" s="9" t="s">
        <v>18</v>
      </c>
      <c r="F42" s="15">
        <f>VLOOKUP(D42,[1]Sheet1!$A$1:$E$84,5,FALSE)</f>
        <v>88.33</v>
      </c>
      <c r="G42" s="15" t="str">
        <f>VLOOKUP(D42,[2]temp!$B$2:$G$62,6,FALSE)</f>
        <v>65.89</v>
      </c>
      <c r="H42" s="16">
        <f t="shared" si="4"/>
        <v>79.354</v>
      </c>
      <c r="I42" s="18" t="s">
        <v>19</v>
      </c>
      <c r="J42" s="19"/>
    </row>
    <row r="43" ht="25" customHeight="true" spans="1:10">
      <c r="A43" s="9">
        <v>40</v>
      </c>
      <c r="B43" s="7"/>
      <c r="C43" s="7"/>
      <c r="D43" s="9" t="s">
        <v>70</v>
      </c>
      <c r="E43" s="9" t="s">
        <v>18</v>
      </c>
      <c r="F43" s="15">
        <f>VLOOKUP(D43,[1]Sheet1!$A$1:$E$84,5,FALSE)</f>
        <v>67.33</v>
      </c>
      <c r="G43" s="15" t="s">
        <v>22</v>
      </c>
      <c r="H43" s="16" t="s">
        <v>23</v>
      </c>
      <c r="I43" s="18" t="s">
        <v>19</v>
      </c>
      <c r="J43" s="19"/>
    </row>
    <row r="44" ht="25" customHeight="true" spans="1:10">
      <c r="A44" s="9">
        <v>41</v>
      </c>
      <c r="B44" s="10" t="s">
        <v>71</v>
      </c>
      <c r="C44" s="10" t="s">
        <v>72</v>
      </c>
      <c r="D44" s="9" t="s">
        <v>73</v>
      </c>
      <c r="E44" s="9" t="s">
        <v>18</v>
      </c>
      <c r="F44" s="15">
        <f>VLOOKUP(D44,[1]Sheet1!$A$1:$E$84,5,FALSE)</f>
        <v>84</v>
      </c>
      <c r="G44" s="15" t="str">
        <f>VLOOKUP(D44,[2]temp!$B$2:$G$62,6,FALSE)</f>
        <v>73.42</v>
      </c>
      <c r="H44" s="16">
        <f t="shared" ref="H44:H48" si="5">F44*0.6+G44*0.4</f>
        <v>79.768</v>
      </c>
      <c r="I44" s="18" t="s">
        <v>16</v>
      </c>
      <c r="J44" s="19"/>
    </row>
    <row r="45" ht="25" customHeight="true" spans="1:10">
      <c r="A45" s="9">
        <v>42</v>
      </c>
      <c r="B45" s="7"/>
      <c r="C45" s="7"/>
      <c r="D45" s="9" t="s">
        <v>74</v>
      </c>
      <c r="E45" s="9" t="s">
        <v>18</v>
      </c>
      <c r="F45" s="15">
        <f>VLOOKUP(D45,[1]Sheet1!$A$1:$E$84,5,FALSE)</f>
        <v>80.5</v>
      </c>
      <c r="G45" s="15" t="str">
        <f>VLOOKUP(D45,[2]temp!$B$2:$G$62,6,FALSE)</f>
        <v>56.45</v>
      </c>
      <c r="H45" s="16">
        <f t="shared" si="5"/>
        <v>70.88</v>
      </c>
      <c r="I45" s="18" t="s">
        <v>19</v>
      </c>
      <c r="J45" s="19"/>
    </row>
    <row r="46" ht="25" customHeight="true" spans="1:10">
      <c r="A46" s="9">
        <v>43</v>
      </c>
      <c r="B46" s="10" t="s">
        <v>75</v>
      </c>
      <c r="C46" s="10" t="s">
        <v>76</v>
      </c>
      <c r="D46" s="9" t="s">
        <v>77</v>
      </c>
      <c r="E46" s="9" t="s">
        <v>15</v>
      </c>
      <c r="F46" s="15">
        <f>VLOOKUP(D46,[1]Sheet1!$A$1:$E$84,5,FALSE)</f>
        <v>94</v>
      </c>
      <c r="G46" s="15" t="str">
        <f>VLOOKUP(D46,[2]temp!$B$2:$G$62,6,FALSE)</f>
        <v>74.47</v>
      </c>
      <c r="H46" s="16">
        <f t="shared" si="5"/>
        <v>86.188</v>
      </c>
      <c r="I46" s="18" t="s">
        <v>16</v>
      </c>
      <c r="J46" s="19"/>
    </row>
    <row r="47" ht="25" customHeight="true" spans="1:10">
      <c r="A47" s="9">
        <v>44</v>
      </c>
      <c r="B47" s="8"/>
      <c r="C47" s="8"/>
      <c r="D47" s="9" t="s">
        <v>78</v>
      </c>
      <c r="E47" s="9" t="s">
        <v>15</v>
      </c>
      <c r="F47" s="15">
        <f>VLOOKUP(D47,[1]Sheet1!$A$1:$E$84,5,FALSE)</f>
        <v>91.33</v>
      </c>
      <c r="G47" s="15" t="str">
        <f>VLOOKUP(D47,[2]temp!$B$2:$G$62,6,FALSE)</f>
        <v>75.13</v>
      </c>
      <c r="H47" s="16">
        <f t="shared" si="5"/>
        <v>84.85</v>
      </c>
      <c r="I47" s="18" t="s">
        <v>19</v>
      </c>
      <c r="J47" s="19"/>
    </row>
    <row r="48" ht="25" customHeight="true" spans="1:10">
      <c r="A48" s="9">
        <v>45</v>
      </c>
      <c r="B48" s="8"/>
      <c r="C48" s="8"/>
      <c r="D48" s="9" t="s">
        <v>79</v>
      </c>
      <c r="E48" s="9" t="s">
        <v>15</v>
      </c>
      <c r="F48" s="15">
        <f>VLOOKUP(D48,[1]Sheet1!$A$1:$E$84,5,FALSE)</f>
        <v>90</v>
      </c>
      <c r="G48" s="15" t="str">
        <f>VLOOKUP(D48,[2]temp!$B$2:$G$62,6,FALSE)</f>
        <v>76.88</v>
      </c>
      <c r="H48" s="16">
        <f t="shared" si="5"/>
        <v>84.752</v>
      </c>
      <c r="I48" s="18" t="s">
        <v>19</v>
      </c>
      <c r="J48" s="19"/>
    </row>
    <row r="49" ht="25" customHeight="true" spans="1:10">
      <c r="A49" s="9">
        <v>46</v>
      </c>
      <c r="B49" s="8"/>
      <c r="C49" s="8"/>
      <c r="D49" s="9" t="s">
        <v>80</v>
      </c>
      <c r="E49" s="9" t="s">
        <v>15</v>
      </c>
      <c r="F49" s="15">
        <f>VLOOKUP(D49,[1]Sheet1!$A$1:$E$84,5,FALSE)</f>
        <v>84.5</v>
      </c>
      <c r="G49" s="15" t="s">
        <v>22</v>
      </c>
      <c r="H49" s="16" t="s">
        <v>23</v>
      </c>
      <c r="I49" s="18" t="s">
        <v>19</v>
      </c>
      <c r="J49" s="19"/>
    </row>
    <row r="50" ht="25" customHeight="true" spans="1:10">
      <c r="A50" s="9">
        <v>47</v>
      </c>
      <c r="B50" s="8"/>
      <c r="C50" s="7"/>
      <c r="D50" s="9" t="s">
        <v>81</v>
      </c>
      <c r="E50" s="9" t="s">
        <v>18</v>
      </c>
      <c r="F50" s="15">
        <f>VLOOKUP(D50,[1]Sheet1!$A$1:$E$84,5,FALSE)</f>
        <v>82.17</v>
      </c>
      <c r="G50" s="15" t="s">
        <v>22</v>
      </c>
      <c r="H50" s="16" t="s">
        <v>23</v>
      </c>
      <c r="I50" s="18" t="s">
        <v>19</v>
      </c>
      <c r="J50" s="19"/>
    </row>
    <row r="51" ht="25" customHeight="true" spans="1:10">
      <c r="A51" s="9">
        <v>48</v>
      </c>
      <c r="B51" s="8"/>
      <c r="C51" s="10" t="s">
        <v>82</v>
      </c>
      <c r="D51" s="9" t="s">
        <v>83</v>
      </c>
      <c r="E51" s="9" t="s">
        <v>18</v>
      </c>
      <c r="F51" s="15">
        <f>VLOOKUP(D51,[1]Sheet1!$A$1:$E$84,5,FALSE)</f>
        <v>93.67</v>
      </c>
      <c r="G51" s="15" t="str">
        <f>VLOOKUP(D51,[2]temp!$B$2:$G$62,6,FALSE)</f>
        <v>82.06</v>
      </c>
      <c r="H51" s="16">
        <f t="shared" ref="H51:H54" si="6">F51*0.6+G51*0.4</f>
        <v>89.026</v>
      </c>
      <c r="I51" s="18" t="s">
        <v>16</v>
      </c>
      <c r="J51" s="19"/>
    </row>
    <row r="52" ht="25" customHeight="true" spans="1:10">
      <c r="A52" s="9">
        <v>49</v>
      </c>
      <c r="B52" s="8"/>
      <c r="C52" s="8"/>
      <c r="D52" s="9" t="s">
        <v>84</v>
      </c>
      <c r="E52" s="9" t="s">
        <v>18</v>
      </c>
      <c r="F52" s="15">
        <f>VLOOKUP(D52,[1]Sheet1!$A$1:$E$84,5,FALSE)</f>
        <v>91.67</v>
      </c>
      <c r="G52" s="15" t="str">
        <f>VLOOKUP(D52,[2]temp!$B$2:$G$62,6,FALSE)</f>
        <v>75.51</v>
      </c>
      <c r="H52" s="16">
        <f t="shared" si="6"/>
        <v>85.206</v>
      </c>
      <c r="I52" s="18" t="s">
        <v>19</v>
      </c>
      <c r="J52" s="19"/>
    </row>
    <row r="53" ht="25" customHeight="true" spans="1:10">
      <c r="A53" s="9">
        <v>50</v>
      </c>
      <c r="B53" s="8"/>
      <c r="C53" s="8"/>
      <c r="D53" s="9" t="s">
        <v>85</v>
      </c>
      <c r="E53" s="9" t="s">
        <v>15</v>
      </c>
      <c r="F53" s="15">
        <f>VLOOKUP(D53,[1]Sheet1!$A$1:$E$84,5,FALSE)</f>
        <v>87</v>
      </c>
      <c r="G53" s="15" t="str">
        <f>VLOOKUP(D53,[2]temp!$B$2:$G$62,6,FALSE)</f>
        <v>74.03</v>
      </c>
      <c r="H53" s="16">
        <f t="shared" si="6"/>
        <v>81.812</v>
      </c>
      <c r="I53" s="18" t="s">
        <v>19</v>
      </c>
      <c r="J53" s="19"/>
    </row>
    <row r="54" ht="25" customHeight="true" spans="1:10">
      <c r="A54" s="9">
        <v>51</v>
      </c>
      <c r="B54" s="8"/>
      <c r="C54" s="8"/>
      <c r="D54" s="9" t="s">
        <v>86</v>
      </c>
      <c r="E54" s="9" t="s">
        <v>15</v>
      </c>
      <c r="F54" s="15">
        <f>VLOOKUP(D54,[1]Sheet1!$A$1:$E$84,5,FALSE)</f>
        <v>83</v>
      </c>
      <c r="G54" s="15" t="str">
        <f>VLOOKUP(D54,[2]temp!$B$2:$G$62,6,FALSE)</f>
        <v>75.04</v>
      </c>
      <c r="H54" s="16">
        <f t="shared" si="6"/>
        <v>79.816</v>
      </c>
      <c r="I54" s="18" t="s">
        <v>19</v>
      </c>
      <c r="J54" s="19"/>
    </row>
    <row r="55" ht="25" customHeight="true" spans="1:10">
      <c r="A55" s="9">
        <v>52</v>
      </c>
      <c r="B55" s="7"/>
      <c r="C55" s="7"/>
      <c r="D55" s="9" t="s">
        <v>87</v>
      </c>
      <c r="E55" s="9" t="s">
        <v>18</v>
      </c>
      <c r="F55" s="15">
        <f>VLOOKUP(D55,[1]Sheet1!$A$1:$E$84,5,FALSE)</f>
        <v>91.67</v>
      </c>
      <c r="G55" s="15" t="s">
        <v>22</v>
      </c>
      <c r="H55" s="16" t="s">
        <v>23</v>
      </c>
      <c r="I55" s="18" t="s">
        <v>19</v>
      </c>
      <c r="J55" s="19"/>
    </row>
    <row r="56" ht="25" customHeight="true" spans="1:10">
      <c r="A56" s="9">
        <v>53</v>
      </c>
      <c r="B56" s="10" t="s">
        <v>88</v>
      </c>
      <c r="C56" s="10" t="s">
        <v>89</v>
      </c>
      <c r="D56" s="9" t="s">
        <v>90</v>
      </c>
      <c r="E56" s="9" t="s">
        <v>18</v>
      </c>
      <c r="F56" s="15">
        <f>VLOOKUP(D56,[1]Sheet1!$A$1:$E$84,5,FALSE)</f>
        <v>85</v>
      </c>
      <c r="G56" s="15" t="str">
        <f>VLOOKUP(D56,[2]temp!$B$2:$G$62,6,FALSE)</f>
        <v>75.59</v>
      </c>
      <c r="H56" s="16">
        <f t="shared" ref="H56:H63" si="7">F56*0.6+G56*0.4</f>
        <v>81.236</v>
      </c>
      <c r="I56" s="18" t="s">
        <v>16</v>
      </c>
      <c r="J56" s="19"/>
    </row>
    <row r="57" ht="25" customHeight="true" spans="1:10">
      <c r="A57" s="9">
        <v>54</v>
      </c>
      <c r="B57" s="8"/>
      <c r="C57" s="8"/>
      <c r="D57" s="9" t="s">
        <v>91</v>
      </c>
      <c r="E57" s="9" t="s">
        <v>18</v>
      </c>
      <c r="F57" s="15">
        <f>VLOOKUP(D57,[1]Sheet1!$A$1:$E$84,5,FALSE)</f>
        <v>75.67</v>
      </c>
      <c r="G57" s="15" t="str">
        <f>VLOOKUP(D57,[2]temp!$B$2:$G$62,6,FALSE)</f>
        <v>74.15</v>
      </c>
      <c r="H57" s="16">
        <f t="shared" si="7"/>
        <v>75.062</v>
      </c>
      <c r="I57" s="18" t="s">
        <v>19</v>
      </c>
      <c r="J57" s="19"/>
    </row>
    <row r="58" ht="25" customHeight="true" spans="1:10">
      <c r="A58" s="9">
        <v>55</v>
      </c>
      <c r="B58" s="8"/>
      <c r="C58" s="8"/>
      <c r="D58" s="9" t="s">
        <v>92</v>
      </c>
      <c r="E58" s="9" t="s">
        <v>18</v>
      </c>
      <c r="F58" s="15">
        <f>VLOOKUP(D58,[1]Sheet1!$A$1:$E$84,5,FALSE)</f>
        <v>83</v>
      </c>
      <c r="G58" s="15" t="s">
        <v>22</v>
      </c>
      <c r="H58" s="16" t="s">
        <v>23</v>
      </c>
      <c r="I58" s="18" t="s">
        <v>19</v>
      </c>
      <c r="J58" s="19"/>
    </row>
    <row r="59" ht="25" customHeight="true" spans="1:10">
      <c r="A59" s="9">
        <v>56</v>
      </c>
      <c r="B59" s="8"/>
      <c r="C59" s="8"/>
      <c r="D59" s="9" t="s">
        <v>93</v>
      </c>
      <c r="E59" s="9" t="s">
        <v>18</v>
      </c>
      <c r="F59" s="15">
        <f>VLOOKUP(D59,[1]Sheet1!$A$1:$E$84,5,FALSE)</f>
        <v>72.67</v>
      </c>
      <c r="G59" s="15" t="s">
        <v>22</v>
      </c>
      <c r="H59" s="16" t="s">
        <v>23</v>
      </c>
      <c r="I59" s="18" t="s">
        <v>19</v>
      </c>
      <c r="J59" s="19"/>
    </row>
    <row r="60" ht="25" customHeight="true" spans="1:10">
      <c r="A60" s="9">
        <v>57</v>
      </c>
      <c r="B60" s="8"/>
      <c r="C60" s="7"/>
      <c r="D60" s="9" t="s">
        <v>94</v>
      </c>
      <c r="E60" s="9" t="s">
        <v>18</v>
      </c>
      <c r="F60" s="15">
        <f>VLOOKUP(D60,[1]Sheet1!$A$1:$E$84,5,FALSE)</f>
        <v>70.67</v>
      </c>
      <c r="G60" s="15" t="s">
        <v>22</v>
      </c>
      <c r="H60" s="16" t="s">
        <v>23</v>
      </c>
      <c r="I60" s="18" t="s">
        <v>19</v>
      </c>
      <c r="J60" s="19"/>
    </row>
    <row r="61" ht="25" customHeight="true" spans="1:10">
      <c r="A61" s="9">
        <v>58</v>
      </c>
      <c r="B61" s="8"/>
      <c r="C61" s="10" t="s">
        <v>95</v>
      </c>
      <c r="D61" s="9" t="s">
        <v>96</v>
      </c>
      <c r="E61" s="9" t="s">
        <v>18</v>
      </c>
      <c r="F61" s="15">
        <f>VLOOKUP(D61,[1]Sheet1!$A$1:$E$84,5,FALSE)</f>
        <v>63</v>
      </c>
      <c r="G61" s="15" t="str">
        <f>VLOOKUP(D61,[2]temp!$B$2:$G$62,6,FALSE)</f>
        <v>60.50</v>
      </c>
      <c r="H61" s="16">
        <f t="shared" si="7"/>
        <v>62</v>
      </c>
      <c r="I61" s="18" t="s">
        <v>16</v>
      </c>
      <c r="J61" s="19"/>
    </row>
    <row r="62" ht="25" customHeight="true" spans="1:10">
      <c r="A62" s="9">
        <v>59</v>
      </c>
      <c r="B62" s="8"/>
      <c r="C62" s="8"/>
      <c r="D62" s="9" t="s">
        <v>97</v>
      </c>
      <c r="E62" s="9" t="s">
        <v>18</v>
      </c>
      <c r="F62" s="15">
        <f>VLOOKUP(D62,[1]Sheet1!$A$1:$E$84,5,FALSE)</f>
        <v>61</v>
      </c>
      <c r="G62" s="15" t="str">
        <f>VLOOKUP(D62,[2]temp!$B$2:$G$62,6,FALSE)</f>
        <v>51.40</v>
      </c>
      <c r="H62" s="16">
        <f t="shared" si="7"/>
        <v>57.16</v>
      </c>
      <c r="I62" s="18" t="s">
        <v>19</v>
      </c>
      <c r="J62" s="19"/>
    </row>
    <row r="63" ht="25" customHeight="true" spans="1:10">
      <c r="A63" s="9">
        <v>60</v>
      </c>
      <c r="B63" s="8"/>
      <c r="C63" s="8"/>
      <c r="D63" s="9" t="s">
        <v>98</v>
      </c>
      <c r="E63" s="9" t="s">
        <v>18</v>
      </c>
      <c r="F63" s="15">
        <f>VLOOKUP(D63,[1]Sheet1!$A$1:$E$84,5,FALSE)</f>
        <v>62.67</v>
      </c>
      <c r="G63" s="15" t="str">
        <f>VLOOKUP(D63,[2]temp!$B$2:$G$62,6,FALSE)</f>
        <v>39.66</v>
      </c>
      <c r="H63" s="16">
        <f t="shared" si="7"/>
        <v>53.466</v>
      </c>
      <c r="I63" s="18" t="s">
        <v>19</v>
      </c>
      <c r="J63" s="19"/>
    </row>
    <row r="64" ht="25" customHeight="true" spans="1:10">
      <c r="A64" s="9">
        <v>61</v>
      </c>
      <c r="B64" s="7"/>
      <c r="C64" s="7"/>
      <c r="D64" s="9" t="s">
        <v>99</v>
      </c>
      <c r="E64" s="9" t="s">
        <v>18</v>
      </c>
      <c r="F64" s="15">
        <f>VLOOKUP(D64,[1]Sheet1!$A$1:$E$84,5,FALSE)</f>
        <v>75.67</v>
      </c>
      <c r="G64" s="15" t="s">
        <v>22</v>
      </c>
      <c r="H64" s="16" t="s">
        <v>23</v>
      </c>
      <c r="I64" s="18" t="s">
        <v>19</v>
      </c>
      <c r="J64" s="19"/>
    </row>
  </sheetData>
  <autoFilter ref="A3:J64">
    <extLst/>
  </autoFilter>
  <mergeCells count="22">
    <mergeCell ref="A2:J2"/>
    <mergeCell ref="B4:B23"/>
    <mergeCell ref="B24:B30"/>
    <mergeCell ref="B31:B35"/>
    <mergeCell ref="B36:B40"/>
    <mergeCell ref="B41:B43"/>
    <mergeCell ref="B44:B45"/>
    <mergeCell ref="B46:B55"/>
    <mergeCell ref="B56:B64"/>
    <mergeCell ref="C4:C8"/>
    <mergeCell ref="C9:C13"/>
    <mergeCell ref="C14:C18"/>
    <mergeCell ref="C19:C23"/>
    <mergeCell ref="C24:C30"/>
    <mergeCell ref="C31:C35"/>
    <mergeCell ref="C36:C40"/>
    <mergeCell ref="C41:C43"/>
    <mergeCell ref="C44:C45"/>
    <mergeCell ref="C46:C50"/>
    <mergeCell ref="C51:C55"/>
    <mergeCell ref="C56:C60"/>
    <mergeCell ref="C61:C64"/>
  </mergeCells>
  <conditionalFormatting sqref="D3">
    <cfRule type="duplicateValues" dxfId="0" priority="1"/>
  </conditionalFormatting>
  <printOptions horizontalCentered="true"/>
  <pageMargins left="0" right="0" top="0.393055555555556" bottom="0.393055555555556" header="0.298611111111111" footer="0.298611111111111"/>
  <pageSetup paperSize="9" orientation="portrait" horizontalDpi="600"/>
  <headerFooter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2021-02-03T11:54:00Z</dcterms:created>
  <dcterms:modified xsi:type="dcterms:W3CDTF">2023-08-30T15:46:06Z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D40E9A9D058244EAB5610EF71AB3DBA9</vt:lpwstr>
  </property>
</Properties>
</file>