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附件4" sheetId="1" r:id="rId1"/>
  </sheets>
  <definedNames>
    <definedName name="_xlnm.Print_Area" localSheetId="0">附件4!$B$1:$F$44</definedName>
  </definedNames>
  <calcPr calcId="144525"/>
</workbook>
</file>

<file path=xl/sharedStrings.xml><?xml version="1.0" encoding="utf-8"?>
<sst xmlns="http://schemas.openxmlformats.org/spreadsheetml/2006/main" count="64">
  <si>
    <t>附表4：</t>
  </si>
  <si>
    <t>港口镇2021年一般公共预算收支预算表</t>
  </si>
  <si>
    <t>单位：万元</t>
  </si>
  <si>
    <t>收入</t>
  </si>
  <si>
    <t>年初预算数</t>
  </si>
  <si>
    <t>支出</t>
  </si>
  <si>
    <t>备注</t>
  </si>
  <si>
    <t>一、一般公共预算本级收入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</si>
  <si>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</si>
  <si>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</si>
  <si>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</si>
  <si>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</si>
  <si>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</si>
  <si>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</si>
  <si>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</si>
  <si>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      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</si>
  <si>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</si>
  <si>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</si>
  <si>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</si>
  <si>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</si>
  <si>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</si>
  <si>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 xml:space="preserve">         其他专项收入</t>
  </si>
  <si>
    <t>7、社会保障和就业支出</t>
  </si>
  <si>
    <t>（2）行政事业性收费收入</t>
  </si>
  <si>
    <t>8、卫生健康支出</t>
  </si>
  <si>
    <t xml:space="preserve">   其中：市级分成收入</t>
  </si>
  <si>
    <t>9、节能环保支出</t>
  </si>
  <si>
    <t xml:space="preserve">         本镇区征收收入</t>
  </si>
  <si>
    <t>10、城乡社区支出</t>
  </si>
  <si>
    <t>（3）罚没收入分成</t>
  </si>
  <si>
    <t>11、农林水支出</t>
  </si>
  <si>
    <t>（4）国有资本经营收入</t>
  </si>
  <si>
    <t>12、交通运输支出</t>
  </si>
  <si>
    <t>（5）国有资源（资产）有偿使用收入</t>
  </si>
  <si>
    <t>13、资源勘探信息等支出</t>
  </si>
  <si>
    <t>14、自然资源海洋气象等支出</t>
  </si>
  <si>
    <t>15、住房保障支出</t>
  </si>
  <si>
    <t>（6）其他收入</t>
  </si>
  <si>
    <t>16、粮油物资储备</t>
  </si>
  <si>
    <t>17、灾害防治及应急管理支出</t>
  </si>
  <si>
    <t>18、预备费</t>
  </si>
  <si>
    <t>二、上级补助收入（公共财政预算）</t>
  </si>
  <si>
    <t>19、其他支出</t>
  </si>
  <si>
    <r>
      <rPr>
        <sz val="11"/>
        <color indexed="8"/>
        <rFont val="Dialog"/>
        <charset val="134"/>
      </rPr>
      <t>1</t>
    </r>
    <r>
      <rPr>
        <sz val="11"/>
        <color indexed="8"/>
        <rFont val="宋体"/>
        <charset val="134"/>
      </rPr>
      <t>、均衡性转移支付收入</t>
    </r>
  </si>
  <si>
    <t>20、债务付息支出</t>
  </si>
  <si>
    <r>
      <rPr>
        <sz val="11"/>
        <color indexed="8"/>
        <rFont val="Dialog"/>
        <charset val="134"/>
      </rPr>
      <t>2</t>
    </r>
    <r>
      <rPr>
        <sz val="11"/>
        <color indexed="8"/>
        <rFont val="宋体"/>
        <charset val="134"/>
      </rPr>
      <t>、政策性转移支付收入</t>
    </r>
  </si>
  <si>
    <t>21、债务发行费用支出</t>
  </si>
  <si>
    <r>
      <rPr>
        <sz val="11"/>
        <color indexed="8"/>
        <rFont val="Dialog"/>
        <charset val="134"/>
      </rPr>
      <t>3</t>
    </r>
    <r>
      <rPr>
        <sz val="11"/>
        <color indexed="8"/>
        <rFont val="宋体"/>
        <charset val="134"/>
      </rPr>
      <t>、定向财力转移支付收入</t>
    </r>
  </si>
  <si>
    <t>4、专项转移支付（补助）收入</t>
  </si>
  <si>
    <t>二、一般债务还本支出</t>
  </si>
  <si>
    <t>5、其他</t>
  </si>
  <si>
    <t>三、安排预算稳定调节基金</t>
  </si>
  <si>
    <t>三、地方政府其他一般债务收入</t>
  </si>
  <si>
    <t>四、地方政府一般债务转贷收入</t>
  </si>
  <si>
    <t>五、调入预算稳定调节基金</t>
  </si>
  <si>
    <t>六、调入资金</t>
  </si>
  <si>
    <t>收入小计</t>
  </si>
  <si>
    <t>支出小计</t>
  </si>
  <si>
    <t>七、上年结余</t>
  </si>
  <si>
    <t>四、本年结余</t>
  </si>
  <si>
    <t xml:space="preserve">    其中：结转支出</t>
  </si>
  <si>
    <t xml:space="preserve">          净结余</t>
  </si>
  <si>
    <t>一至七项收入合计</t>
  </si>
  <si>
    <t>一至四项支出合计</t>
  </si>
</sst>
</file>

<file path=xl/styles.xml><?xml version="1.0" encoding="utf-8"?>
<styleSheet xmlns="http://schemas.openxmlformats.org/spreadsheetml/2006/main">
  <numFmts count="7">
    <numFmt numFmtId="176" formatCode="#"/>
    <numFmt numFmtId="43" formatCode="_ * #,##0.00_ ;_ * \-#,##0.00_ ;_ * &quot;-&quot;??_ ;_ @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_);[Red]\(#,##0\)"/>
  </numFmts>
  <fonts count="10">
    <font>
      <sz val="10"/>
      <name val="Arial"/>
      <charset val="134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Dialog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  <protection hidden="1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</cellStyleXfs>
  <cellXfs count="33">
    <xf numFmtId="0" fontId="0" fillId="0" borderId="0" xfId="0" applyFill="1" applyAlignment="1" applyProtection="1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left" vertical="center" wrapText="1" shrinkToFit="1"/>
    </xf>
    <xf numFmtId="49" fontId="5" fillId="0" borderId="1" xfId="0" applyNumberFormat="1" applyFont="1" applyFill="1" applyBorder="1" applyAlignment="1" applyProtection="1">
      <alignment horizontal="left" vertical="center"/>
    </xf>
    <xf numFmtId="178" fontId="6" fillId="0" borderId="1" xfId="0" applyNumberFormat="1" applyFont="1" applyFill="1" applyBorder="1" applyAlignment="1" applyProtection="1">
      <alignment horizontal="right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40"/>
    <pageSetUpPr fitToPage="1"/>
  </sheetPr>
  <dimension ref="A1:F58"/>
  <sheetViews>
    <sheetView showZeros="0" tabSelected="1" topLeftCell="B1" workbookViewId="0">
      <pane ySplit="5" topLeftCell="A25" activePane="bottomLeft" state="frozen"/>
      <selection/>
      <selection pane="bottomLeft" activeCell="E47" sqref="E47"/>
    </sheetView>
  </sheetViews>
  <sheetFormatPr defaultColWidth="9.42857142857143" defaultRowHeight="13.5" outlineLevelCol="5"/>
  <cols>
    <col min="1" max="1" width="6" style="4" hidden="1" customWidth="1"/>
    <col min="2" max="2" width="40.4285714285714" style="4" customWidth="1"/>
    <col min="3" max="3" width="25.1428571428571" style="4" customWidth="1"/>
    <col min="4" max="4" width="40.4285714285714" style="4" customWidth="1"/>
    <col min="5" max="5" width="33" style="5" customWidth="1"/>
    <col min="6" max="6" width="20.8571428571429" style="6" customWidth="1"/>
    <col min="7" max="29" width="9.85714285714286" style="4"/>
    <col min="30" max="16384" width="9.42857142857143" style="4"/>
  </cols>
  <sheetData>
    <row r="1" ht="25.15" customHeight="1" spans="2:2">
      <c r="B1" s="7" t="s">
        <v>0</v>
      </c>
    </row>
    <row r="2" s="1" customFormat="1" ht="32.45" customHeight="1" spans="2:6">
      <c r="B2" s="8" t="s">
        <v>1</v>
      </c>
      <c r="C2" s="8"/>
      <c r="D2" s="8"/>
      <c r="E2" s="9"/>
      <c r="F2" s="10"/>
    </row>
    <row r="3" ht="18.6" customHeight="1" spans="4:6">
      <c r="D3" s="11"/>
      <c r="F3" s="6" t="s">
        <v>2</v>
      </c>
    </row>
    <row r="4" s="2" customFormat="1" ht="14.45" customHeight="1" spans="2:6">
      <c r="B4" s="12" t="s">
        <v>3</v>
      </c>
      <c r="C4" s="13" t="s">
        <v>4</v>
      </c>
      <c r="D4" s="12" t="s">
        <v>5</v>
      </c>
      <c r="E4" s="13" t="s">
        <v>4</v>
      </c>
      <c r="F4" s="14" t="s">
        <v>6</v>
      </c>
    </row>
    <row r="5" s="3" customFormat="1" ht="12.6" customHeight="1" spans="2:6">
      <c r="B5" s="12"/>
      <c r="C5" s="15"/>
      <c r="D5" s="12"/>
      <c r="E5" s="15"/>
      <c r="F5" s="14"/>
    </row>
    <row r="6" spans="1:6">
      <c r="A6" s="16">
        <v>19917</v>
      </c>
      <c r="B6" s="17" t="s">
        <v>7</v>
      </c>
      <c r="C6" s="18">
        <f>C7+C8</f>
        <v>68600</v>
      </c>
      <c r="D6" s="17" t="s">
        <v>8</v>
      </c>
      <c r="E6" s="19">
        <v>94952</v>
      </c>
      <c r="F6" s="20"/>
    </row>
    <row r="7" spans="1:6">
      <c r="A7" s="16">
        <v>19917</v>
      </c>
      <c r="B7" s="17" t="s">
        <v>9</v>
      </c>
      <c r="C7" s="18">
        <v>24000</v>
      </c>
      <c r="D7" s="17" t="s">
        <v>10</v>
      </c>
      <c r="E7" s="21">
        <v>16200</v>
      </c>
      <c r="F7" s="20"/>
    </row>
    <row r="8" spans="1:6">
      <c r="A8" s="16">
        <v>19917</v>
      </c>
      <c r="B8" s="17" t="s">
        <v>11</v>
      </c>
      <c r="C8" s="18">
        <f>C9+C14+C17+C18+C19+C22</f>
        <v>44600</v>
      </c>
      <c r="D8" s="17" t="s">
        <v>12</v>
      </c>
      <c r="E8" s="21">
        <v>1</v>
      </c>
      <c r="F8" s="20"/>
    </row>
    <row r="9" spans="1:6">
      <c r="A9" s="16">
        <v>19917</v>
      </c>
      <c r="B9" s="17" t="s">
        <v>13</v>
      </c>
      <c r="C9" s="18">
        <f>SUM(C10:C13)</f>
        <v>3600</v>
      </c>
      <c r="D9" s="17" t="s">
        <v>14</v>
      </c>
      <c r="E9" s="21">
        <v>8344</v>
      </c>
      <c r="F9" s="20"/>
    </row>
    <row r="10" spans="1:6">
      <c r="A10" s="16">
        <v>19917</v>
      </c>
      <c r="B10" s="17" t="s">
        <v>15</v>
      </c>
      <c r="C10" s="18">
        <v>2000</v>
      </c>
      <c r="D10" s="17" t="s">
        <v>16</v>
      </c>
      <c r="E10" s="21">
        <v>21832</v>
      </c>
      <c r="F10" s="20"/>
    </row>
    <row r="11" spans="1:6">
      <c r="A11" s="16">
        <v>19917</v>
      </c>
      <c r="B11" s="17" t="s">
        <v>17</v>
      </c>
      <c r="C11" s="18">
        <v>700</v>
      </c>
      <c r="D11" s="17" t="s">
        <v>18</v>
      </c>
      <c r="E11" s="21">
        <v>1395</v>
      </c>
      <c r="F11" s="20"/>
    </row>
    <row r="12" spans="1:6">
      <c r="A12" s="16">
        <v>19917</v>
      </c>
      <c r="B12" s="17" t="s">
        <v>19</v>
      </c>
      <c r="C12" s="18">
        <v>900</v>
      </c>
      <c r="D12" s="17" t="s">
        <v>20</v>
      </c>
      <c r="E12" s="21">
        <v>2314</v>
      </c>
      <c r="F12" s="20"/>
    </row>
    <row r="13" spans="1:6">
      <c r="A13" s="16">
        <v>19917</v>
      </c>
      <c r="B13" s="17" t="s">
        <v>21</v>
      </c>
      <c r="C13" s="18"/>
      <c r="D13" s="17" t="s">
        <v>22</v>
      </c>
      <c r="E13" s="21">
        <v>10431</v>
      </c>
      <c r="F13" s="20"/>
    </row>
    <row r="14" spans="1:6">
      <c r="A14" s="16">
        <v>19917</v>
      </c>
      <c r="B14" s="17" t="s">
        <v>23</v>
      </c>
      <c r="C14" s="18">
        <f>SUM(C15:C16)</f>
        <v>1500</v>
      </c>
      <c r="D14" s="17" t="s">
        <v>24</v>
      </c>
      <c r="E14" s="21">
        <v>6090</v>
      </c>
      <c r="F14" s="20"/>
    </row>
    <row r="15" spans="1:6">
      <c r="A15" s="16">
        <v>19917</v>
      </c>
      <c r="B15" s="22" t="s">
        <v>25</v>
      </c>
      <c r="C15" s="18">
        <v>700</v>
      </c>
      <c r="D15" s="17" t="s">
        <v>26</v>
      </c>
      <c r="E15" s="21">
        <v>4219</v>
      </c>
      <c r="F15" s="20"/>
    </row>
    <row r="16" spans="1:6">
      <c r="A16" s="16">
        <v>19917</v>
      </c>
      <c r="B16" s="22" t="s">
        <v>27</v>
      </c>
      <c r="C16" s="18">
        <v>800</v>
      </c>
      <c r="D16" s="17" t="s">
        <v>28</v>
      </c>
      <c r="E16" s="21">
        <v>8791</v>
      </c>
      <c r="F16" s="20"/>
    </row>
    <row r="17" spans="1:6">
      <c r="A17" s="16">
        <v>19917</v>
      </c>
      <c r="B17" s="17" t="s">
        <v>29</v>
      </c>
      <c r="C17" s="18">
        <v>3200</v>
      </c>
      <c r="D17" s="17" t="s">
        <v>30</v>
      </c>
      <c r="E17" s="21">
        <v>6654</v>
      </c>
      <c r="F17" s="20"/>
    </row>
    <row r="18" spans="1:6">
      <c r="A18" s="16">
        <v>19917</v>
      </c>
      <c r="B18" s="17" t="s">
        <v>31</v>
      </c>
      <c r="C18" s="18"/>
      <c r="D18" s="17" t="s">
        <v>32</v>
      </c>
      <c r="E18" s="21">
        <v>499</v>
      </c>
      <c r="F18" s="20"/>
    </row>
    <row r="19" spans="1:6">
      <c r="A19" s="16">
        <v>19917</v>
      </c>
      <c r="B19" s="17" t="s">
        <v>33</v>
      </c>
      <c r="C19" s="18">
        <v>1200</v>
      </c>
      <c r="D19" s="17" t="s">
        <v>34</v>
      </c>
      <c r="E19" s="21">
        <v>1617</v>
      </c>
      <c r="F19" s="20"/>
    </row>
    <row r="20" spans="1:6">
      <c r="A20" s="16">
        <v>19917</v>
      </c>
      <c r="B20" s="22" t="s">
        <v>25</v>
      </c>
      <c r="C20" s="18"/>
      <c r="D20" s="17" t="s">
        <v>35</v>
      </c>
      <c r="E20" s="21">
        <v>0</v>
      </c>
      <c r="F20" s="20"/>
    </row>
    <row r="21" spans="1:6">
      <c r="A21" s="16">
        <v>19917</v>
      </c>
      <c r="B21" s="22" t="s">
        <v>27</v>
      </c>
      <c r="C21" s="18">
        <v>1200</v>
      </c>
      <c r="D21" s="17" t="s">
        <v>36</v>
      </c>
      <c r="E21" s="21">
        <v>2869</v>
      </c>
      <c r="F21" s="20"/>
    </row>
    <row r="22" spans="1:6">
      <c r="A22" s="16">
        <v>19917</v>
      </c>
      <c r="B22" s="17" t="s">
        <v>37</v>
      </c>
      <c r="C22" s="18">
        <v>35100</v>
      </c>
      <c r="D22" s="17" t="s">
        <v>38</v>
      </c>
      <c r="E22" s="21">
        <v>278</v>
      </c>
      <c r="F22" s="20"/>
    </row>
    <row r="23" spans="1:6">
      <c r="A23" s="16">
        <v>19917</v>
      </c>
      <c r="B23" s="22" t="s">
        <v>25</v>
      </c>
      <c r="C23" s="18"/>
      <c r="D23" s="17" t="s">
        <v>39</v>
      </c>
      <c r="E23" s="21">
        <v>1916</v>
      </c>
      <c r="F23" s="20"/>
    </row>
    <row r="24" spans="1:6">
      <c r="A24" s="16">
        <v>19917</v>
      </c>
      <c r="B24" s="22" t="s">
        <v>27</v>
      </c>
      <c r="C24" s="18">
        <v>35100</v>
      </c>
      <c r="D24" s="17" t="s">
        <v>40</v>
      </c>
      <c r="E24" s="21">
        <v>1000</v>
      </c>
      <c r="F24" s="20"/>
    </row>
    <row r="25" spans="1:6">
      <c r="A25" s="16">
        <v>19917</v>
      </c>
      <c r="B25" s="17" t="s">
        <v>41</v>
      </c>
      <c r="C25" s="18">
        <f>SUM(C26:C30)</f>
        <v>3242</v>
      </c>
      <c r="D25" s="17" t="s">
        <v>42</v>
      </c>
      <c r="E25" s="21">
        <v>0.3</v>
      </c>
      <c r="F25" s="20"/>
    </row>
    <row r="26" spans="1:6">
      <c r="A26" s="16">
        <v>19917</v>
      </c>
      <c r="B26" s="23" t="s">
        <v>43</v>
      </c>
      <c r="C26" s="18">
        <v>500</v>
      </c>
      <c r="D26" s="17" t="s">
        <v>44</v>
      </c>
      <c r="E26" s="21">
        <v>500</v>
      </c>
      <c r="F26" s="20"/>
    </row>
    <row r="27" spans="1:6">
      <c r="A27" s="16">
        <v>19917</v>
      </c>
      <c r="B27" s="23" t="s">
        <v>45</v>
      </c>
      <c r="C27" s="18">
        <v>1600</v>
      </c>
      <c r="D27" s="17" t="s">
        <v>46</v>
      </c>
      <c r="E27" s="21">
        <v>2</v>
      </c>
      <c r="F27" s="20"/>
    </row>
    <row r="28" spans="1:6">
      <c r="A28" s="16">
        <v>19917</v>
      </c>
      <c r="B28" s="23" t="s">
        <v>47</v>
      </c>
      <c r="C28" s="24">
        <v>0</v>
      </c>
      <c r="D28" s="21"/>
      <c r="E28" s="19">
        <v>0</v>
      </c>
      <c r="F28" s="20"/>
    </row>
    <row r="29" spans="1:6">
      <c r="A29" s="16">
        <v>19917</v>
      </c>
      <c r="B29" s="23" t="s">
        <v>48</v>
      </c>
      <c r="C29" s="25">
        <v>142</v>
      </c>
      <c r="D29" s="17" t="s">
        <v>49</v>
      </c>
      <c r="E29" s="19">
        <v>2000</v>
      </c>
      <c r="F29" s="20"/>
    </row>
    <row r="30" spans="1:6">
      <c r="A30" s="16">
        <v>19917</v>
      </c>
      <c r="B30" s="23" t="s">
        <v>50</v>
      </c>
      <c r="C30" s="18">
        <v>1000</v>
      </c>
      <c r="D30" s="17" t="s">
        <v>51</v>
      </c>
      <c r="E30" s="19">
        <v>0</v>
      </c>
      <c r="F30" s="20"/>
    </row>
    <row r="31" spans="1:6">
      <c r="A31" s="16">
        <v>19917</v>
      </c>
      <c r="B31" s="17" t="s">
        <v>52</v>
      </c>
      <c r="C31" s="18"/>
      <c r="D31" s="17"/>
      <c r="E31" s="18"/>
      <c r="F31" s="20"/>
    </row>
    <row r="32" spans="1:6">
      <c r="A32" s="16">
        <v>19917</v>
      </c>
      <c r="B32" s="17" t="s">
        <v>53</v>
      </c>
      <c r="C32" s="18">
        <v>2000</v>
      </c>
      <c r="D32" s="17"/>
      <c r="E32" s="18"/>
      <c r="F32" s="20"/>
    </row>
    <row r="33" spans="1:6">
      <c r="A33" s="16">
        <v>19917</v>
      </c>
      <c r="B33" s="17" t="s">
        <v>54</v>
      </c>
      <c r="C33" s="18"/>
      <c r="D33" s="17"/>
      <c r="E33" s="18"/>
      <c r="F33" s="20"/>
    </row>
    <row r="34" spans="1:6">
      <c r="A34" s="16"/>
      <c r="B34" s="17" t="s">
        <v>55</v>
      </c>
      <c r="C34" s="18">
        <v>25000</v>
      </c>
      <c r="D34" s="17"/>
      <c r="E34" s="18"/>
      <c r="F34" s="20"/>
    </row>
    <row r="35" spans="1:6">
      <c r="A35" s="16"/>
      <c r="B35" s="21"/>
      <c r="C35" s="26"/>
      <c r="D35" s="27"/>
      <c r="E35" s="18"/>
      <c r="F35" s="20"/>
    </row>
    <row r="36" spans="1:6">
      <c r="A36" s="16">
        <v>19917</v>
      </c>
      <c r="B36" s="21"/>
      <c r="C36" s="26"/>
      <c r="D36" s="27"/>
      <c r="E36" s="18"/>
      <c r="F36" s="20"/>
    </row>
    <row r="37" spans="1:6">
      <c r="A37" s="16">
        <v>19917</v>
      </c>
      <c r="B37" s="21"/>
      <c r="C37" s="26"/>
      <c r="D37" s="28"/>
      <c r="E37" s="18"/>
      <c r="F37" s="20"/>
    </row>
    <row r="38" spans="1:6">
      <c r="A38" s="16">
        <v>19917</v>
      </c>
      <c r="B38" s="21"/>
      <c r="C38" s="26"/>
      <c r="D38" s="28"/>
      <c r="E38" s="18"/>
      <c r="F38" s="20"/>
    </row>
    <row r="39" spans="1:6">
      <c r="A39" s="16">
        <v>19917</v>
      </c>
      <c r="B39" s="29" t="s">
        <v>56</v>
      </c>
      <c r="C39" s="18">
        <f>C7+C8+C25+C31+C32+C33+C34</f>
        <v>98842</v>
      </c>
      <c r="D39" s="29" t="s">
        <v>57</v>
      </c>
      <c r="E39" s="19">
        <f>E6+E29+E30</f>
        <v>96952</v>
      </c>
      <c r="F39" s="20"/>
    </row>
    <row r="40" spans="1:6">
      <c r="A40" s="16">
        <v>19917</v>
      </c>
      <c r="B40" s="17"/>
      <c r="C40" s="18"/>
      <c r="D40" s="27"/>
      <c r="E40" s="18"/>
      <c r="F40" s="20"/>
    </row>
    <row r="41" spans="1:6">
      <c r="A41" s="16">
        <v>19917</v>
      </c>
      <c r="B41" s="17" t="s">
        <v>58</v>
      </c>
      <c r="C41" s="18"/>
      <c r="D41" s="17" t="s">
        <v>59</v>
      </c>
      <c r="E41" s="19">
        <f>C39-E39</f>
        <v>1890</v>
      </c>
      <c r="F41" s="20"/>
    </row>
    <row r="42" spans="1:6">
      <c r="A42" s="16">
        <v>19917</v>
      </c>
      <c r="B42" s="17" t="s">
        <v>60</v>
      </c>
      <c r="C42" s="18"/>
      <c r="D42" s="17" t="s">
        <v>60</v>
      </c>
      <c r="E42" s="18"/>
      <c r="F42" s="20"/>
    </row>
    <row r="43" spans="1:6">
      <c r="A43" s="16">
        <v>19917</v>
      </c>
      <c r="B43" s="17" t="s">
        <v>61</v>
      </c>
      <c r="C43" s="18"/>
      <c r="D43" s="17" t="s">
        <v>61</v>
      </c>
      <c r="E43" s="19">
        <v>1890</v>
      </c>
      <c r="F43" s="20"/>
    </row>
    <row r="44" spans="1:6">
      <c r="A44" s="16">
        <v>19917</v>
      </c>
      <c r="B44" s="29" t="s">
        <v>62</v>
      </c>
      <c r="C44" s="18">
        <v>98842</v>
      </c>
      <c r="D44" s="29" t="s">
        <v>63</v>
      </c>
      <c r="E44" s="18">
        <f>E6+E29+E30+E41</f>
        <v>98842</v>
      </c>
      <c r="F44" s="20"/>
    </row>
    <row r="45" ht="25.15" customHeight="1" spans="1:6">
      <c r="A45" s="30">
        <v>1</v>
      </c>
      <c r="B45" s="31"/>
      <c r="C45" s="31"/>
      <c r="D45" s="31"/>
      <c r="E45" s="31"/>
      <c r="F45" s="31"/>
    </row>
    <row r="46" ht="25.15" customHeight="1" spans="1:6">
      <c r="A46" s="30">
        <v>1</v>
      </c>
      <c r="B46" s="32"/>
      <c r="C46" s="32"/>
      <c r="D46" s="32"/>
      <c r="E46" s="32"/>
      <c r="F46" s="32"/>
    </row>
    <row r="47" ht="25.15" customHeight="1" spans="1:4">
      <c r="A47" s="30">
        <v>1</v>
      </c>
      <c r="B47" s="32"/>
      <c r="C47" s="32"/>
      <c r="D47" s="32"/>
    </row>
    <row r="48" ht="25.15" customHeight="1"/>
    <row r="49" ht="25.15" customHeight="1"/>
    <row r="50" ht="25.15" customHeight="1"/>
    <row r="51" ht="25.15" customHeight="1"/>
    <row r="52" ht="25.15" customHeight="1"/>
    <row r="53" ht="25.15" customHeight="1"/>
    <row r="54" ht="25.15" customHeight="1"/>
    <row r="55" ht="25.15" customHeight="1"/>
    <row r="56" ht="25.15" customHeight="1"/>
    <row r="57" ht="25.15" customHeight="1"/>
    <row r="58" ht="25.15" customHeight="1"/>
  </sheetData>
  <mergeCells count="6">
    <mergeCell ref="B2:F2"/>
    <mergeCell ref="B4:B5"/>
    <mergeCell ref="C4:C5"/>
    <mergeCell ref="D4:D5"/>
    <mergeCell ref="E4:E5"/>
    <mergeCell ref="F4:F5"/>
  </mergeCells>
  <pageMargins left="1.49583333333333" right="0.156944444444444" top="0.826388888888889" bottom="0.984027777777778" header="0.511805555555556" footer="0.511805555555556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港口镇政府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梁国坤</dc:creator>
  <cp:lastModifiedBy>Lenovo User</cp:lastModifiedBy>
  <dcterms:created xsi:type="dcterms:W3CDTF">2021-01-13T10:36:00Z</dcterms:created>
  <cp:lastPrinted>2021-01-19T01:28:00Z</cp:lastPrinted>
  <dcterms:modified xsi:type="dcterms:W3CDTF">2021-02-26T07:30:50Z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KSOReadingLayout">
    <vt:bool>true</vt:bool>
  </property>
</Properties>
</file>